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Прил1" sheetId="26" r:id="rId1"/>
    <sheet name="Прил2" sheetId="24" r:id="rId2"/>
    <sheet name="Прил3" sheetId="25" r:id="rId3"/>
    <sheet name="Дох17" sheetId="27" r:id="rId4"/>
    <sheet name="Расх 17" sheetId="7" r:id="rId5"/>
    <sheet name="Вед 17" sheetId="9" r:id="rId6"/>
    <sheet name="МП" sheetId="23" r:id="rId7"/>
  </sheets>
  <definedNames>
    <definedName name="_xlnm._FilterDatabase" localSheetId="5" hidden="1">'Вед 17'!$A$17:$WVI$549</definedName>
    <definedName name="_xlnm._FilterDatabase" localSheetId="4" hidden="1">'Расх 17'!$A$15:$WVP$517</definedName>
  </definedNames>
  <calcPr calcId="125725"/>
</workbook>
</file>

<file path=xl/calcChain.xml><?xml version="1.0" encoding="utf-8"?>
<calcChain xmlns="http://schemas.openxmlformats.org/spreadsheetml/2006/main">
  <c r="E47" i="23"/>
  <c r="C18" i="27"/>
  <c r="C39"/>
  <c r="C29"/>
  <c r="C27"/>
  <c r="C53"/>
  <c r="C46"/>
  <c r="C37"/>
  <c r="C35"/>
  <c r="C33"/>
  <c r="C23"/>
  <c r="C21"/>
  <c r="C19"/>
  <c r="C18" i="26"/>
  <c r="C21" s="1"/>
  <c r="C43" i="27" l="1"/>
  <c r="C70" s="1"/>
  <c r="E121" i="23"/>
  <c r="E55"/>
  <c r="E149"/>
  <c r="E109"/>
  <c r="G121" i="9"/>
  <c r="F128" i="7"/>
  <c r="E165" i="23" l="1"/>
  <c r="E164" s="1"/>
  <c r="F341" i="7"/>
  <c r="F340" s="1"/>
  <c r="G406" i="9"/>
  <c r="G405" s="1"/>
  <c r="F448" i="7"/>
  <c r="F449"/>
  <c r="G535" i="9"/>
  <c r="G534" s="1"/>
  <c r="G312"/>
  <c r="G311" s="1"/>
  <c r="F508" i="7"/>
  <c r="F509"/>
  <c r="G196" i="9"/>
  <c r="G104"/>
  <c r="G103" s="1"/>
  <c r="F380" i="7"/>
  <c r="F379" s="1"/>
  <c r="F385"/>
  <c r="F319"/>
  <c r="F318" s="1"/>
  <c r="F402"/>
  <c r="F401" s="1"/>
  <c r="F310"/>
  <c r="F203"/>
  <c r="F111"/>
  <c r="F110" s="1"/>
  <c r="G259" i="9"/>
  <c r="F374" i="7"/>
  <c r="G116" i="9"/>
  <c r="G115" s="1"/>
  <c r="F123" i="7"/>
  <c r="F122" s="1"/>
  <c r="G264" i="9"/>
  <c r="G263" s="1"/>
  <c r="G262" s="1"/>
  <c r="G261" s="1"/>
  <c r="F392" i="7"/>
  <c r="F391" s="1"/>
  <c r="F390" s="1"/>
  <c r="F389" s="1"/>
  <c r="G101" i="9"/>
  <c r="F108" i="7"/>
  <c r="E174" i="23"/>
  <c r="E173" s="1"/>
  <c r="E170"/>
  <c r="E162"/>
  <c r="E161" s="1"/>
  <c r="E154"/>
  <c r="E152"/>
  <c r="E151" s="1"/>
  <c r="E147"/>
  <c r="E145"/>
  <c r="E142"/>
  <c r="E138"/>
  <c r="E135"/>
  <c r="E131"/>
  <c r="E128"/>
  <c r="E124"/>
  <c r="E119"/>
  <c r="E117"/>
  <c r="E113"/>
  <c r="E106"/>
  <c r="E105" s="1"/>
  <c r="E101"/>
  <c r="E100" s="1"/>
  <c r="E98"/>
  <c r="E97" s="1"/>
  <c r="E95"/>
  <c r="E93"/>
  <c r="E90"/>
  <c r="E87"/>
  <c r="E84"/>
  <c r="E81"/>
  <c r="E79"/>
  <c r="E76"/>
  <c r="E74"/>
  <c r="E72"/>
  <c r="E68"/>
  <c r="E63"/>
  <c r="E61"/>
  <c r="E59"/>
  <c r="E54"/>
  <c r="E46"/>
  <c r="E44"/>
  <c r="E39"/>
  <c r="E35"/>
  <c r="E34" s="1"/>
  <c r="E32"/>
  <c r="E31" s="1"/>
  <c r="E29"/>
  <c r="E28" s="1"/>
  <c r="E26"/>
  <c r="E25" s="1"/>
  <c r="E21"/>
  <c r="E20" s="1"/>
  <c r="E18"/>
  <c r="E15"/>
  <c r="E86" l="1"/>
  <c r="E38"/>
  <c r="E37" s="1"/>
  <c r="E58"/>
  <c r="E137"/>
  <c r="E112"/>
  <c r="E14"/>
  <c r="E67"/>
  <c r="E78"/>
  <c r="E123"/>
  <c r="E53"/>
  <c r="E160"/>
  <c r="E111" l="1"/>
  <c r="E66"/>
  <c r="G52" i="9"/>
  <c r="G51" s="1"/>
  <c r="G50" s="1"/>
  <c r="G49" s="1"/>
  <c r="G48" s="1"/>
  <c r="G46"/>
  <c r="G45" s="1"/>
  <c r="G44" s="1"/>
  <c r="G43" s="1"/>
  <c r="G42" s="1"/>
  <c r="F43" i="7"/>
  <c r="F42" s="1"/>
  <c r="F41" s="1"/>
  <c r="F40" s="1"/>
  <c r="F39" s="1"/>
  <c r="F59"/>
  <c r="F58" s="1"/>
  <c r="F57" s="1"/>
  <c r="F56" s="1"/>
  <c r="F55" s="1"/>
  <c r="G377" i="9"/>
  <c r="G376" s="1"/>
  <c r="G380"/>
  <c r="G379" s="1"/>
  <c r="G228"/>
  <c r="G227" s="1"/>
  <c r="G199"/>
  <c r="G198" s="1"/>
  <c r="F235" i="7"/>
  <c r="F234" s="1"/>
  <c r="E176" i="23" l="1"/>
  <c r="F301" i="7"/>
  <c r="F300" s="1"/>
  <c r="F298"/>
  <c r="F297" s="1"/>
  <c r="F206"/>
  <c r="F205" s="1"/>
  <c r="G292" i="9"/>
  <c r="G547"/>
  <c r="G546" s="1"/>
  <c r="G544"/>
  <c r="G543" s="1"/>
  <c r="G231"/>
  <c r="G230" s="1"/>
  <c r="G221"/>
  <c r="G220" s="1"/>
  <c r="G218"/>
  <c r="G217" s="1"/>
  <c r="G186"/>
  <c r="G185" s="1"/>
  <c r="F476" i="7" l="1"/>
  <c r="F475" s="1"/>
  <c r="F473"/>
  <c r="F472" s="1"/>
  <c r="F486"/>
  <c r="F238"/>
  <c r="F237" s="1"/>
  <c r="F228" l="1"/>
  <c r="F227" s="1"/>
  <c r="F225"/>
  <c r="F224" s="1"/>
  <c r="F193"/>
  <c r="F192" s="1"/>
  <c r="G449" i="9"/>
  <c r="G448" s="1"/>
  <c r="G447" s="1"/>
  <c r="G446" s="1"/>
  <c r="F377" i="7"/>
  <c r="F376" s="1"/>
  <c r="F357"/>
  <c r="F356" s="1"/>
  <c r="F336"/>
  <c r="F338"/>
  <c r="F330"/>
  <c r="F329" s="1"/>
  <c r="F324"/>
  <c r="F323" s="1"/>
  <c r="F280"/>
  <c r="F279" s="1"/>
  <c r="F259"/>
  <c r="F258" s="1"/>
  <c r="G430" i="9"/>
  <c r="G429" s="1"/>
  <c r="G427"/>
  <c r="G426" s="1"/>
  <c r="G412"/>
  <c r="G411" s="1"/>
  <c r="G401"/>
  <c r="G400" s="1"/>
  <c r="G403"/>
  <c r="G395"/>
  <c r="G394" s="1"/>
  <c r="G389"/>
  <c r="G388" s="1"/>
  <c r="G359"/>
  <c r="G358" s="1"/>
  <c r="G338"/>
  <c r="G337" s="1"/>
  <c r="F414" i="7"/>
  <c r="F413" s="1"/>
  <c r="F405"/>
  <c r="F404" s="1"/>
  <c r="F430"/>
  <c r="F429" s="1"/>
  <c r="F424"/>
  <c r="F423" s="1"/>
  <c r="G475" i="9"/>
  <c r="G474" s="1"/>
  <c r="G494"/>
  <c r="G493" s="1"/>
  <c r="G503"/>
  <c r="G502" s="1"/>
  <c r="G519"/>
  <c r="G518" s="1"/>
  <c r="G513"/>
  <c r="G512" s="1"/>
  <c r="F87" i="7"/>
  <c r="F86" s="1"/>
  <c r="F114"/>
  <c r="F113" s="1"/>
  <c r="F118"/>
  <c r="F117" s="1"/>
  <c r="F116" s="1"/>
  <c r="F468"/>
  <c r="F499"/>
  <c r="F498" s="1"/>
  <c r="F79"/>
  <c r="F78" s="1"/>
  <c r="F77" s="1"/>
  <c r="F76" s="1"/>
  <c r="G80" i="9"/>
  <c r="G79" s="1"/>
  <c r="F335" i="7" l="1"/>
  <c r="G107" i="9" l="1"/>
  <c r="G106" s="1"/>
  <c r="G111"/>
  <c r="G110" s="1"/>
  <c r="G109" s="1"/>
  <c r="G284"/>
  <c r="G283" s="1"/>
  <c r="G282" s="1"/>
  <c r="G281" s="1"/>
  <c r="G280" s="1"/>
  <c r="G302"/>
  <c r="G301" s="1"/>
  <c r="G72"/>
  <c r="G71" s="1"/>
  <c r="G70" s="1"/>
  <c r="G69" s="1"/>
  <c r="G541" l="1"/>
  <c r="G532"/>
  <c r="G530"/>
  <c r="G528"/>
  <c r="G522"/>
  <c r="G521" s="1"/>
  <c r="G516"/>
  <c r="G515" s="1"/>
  <c r="G510"/>
  <c r="G509" s="1"/>
  <c r="G507"/>
  <c r="G506" s="1"/>
  <c r="G500"/>
  <c r="G499" s="1"/>
  <c r="G497"/>
  <c r="G496" s="1"/>
  <c r="G491"/>
  <c r="G490" s="1"/>
  <c r="G488"/>
  <c r="G487" s="1"/>
  <c r="G481"/>
  <c r="G480" s="1"/>
  <c r="G479" s="1"/>
  <c r="G478" s="1"/>
  <c r="G477" s="1"/>
  <c r="G472"/>
  <c r="G471" s="1"/>
  <c r="G469"/>
  <c r="G468" s="1"/>
  <c r="G466"/>
  <c r="G465" s="1"/>
  <c r="G458"/>
  <c r="G457" s="1"/>
  <c r="G455"/>
  <c r="G454"/>
  <c r="G444"/>
  <c r="G443" s="1"/>
  <c r="G437"/>
  <c r="G435"/>
  <c r="G433"/>
  <c r="G423"/>
  <c r="G422" s="1"/>
  <c r="G421" s="1"/>
  <c r="G417"/>
  <c r="G415"/>
  <c r="G398"/>
  <c r="G397" s="1"/>
  <c r="G392"/>
  <c r="G391" s="1"/>
  <c r="G383"/>
  <c r="G382" s="1"/>
  <c r="G374"/>
  <c r="G373" s="1"/>
  <c r="G371"/>
  <c r="G370" s="1"/>
  <c r="G368"/>
  <c r="G367" s="1"/>
  <c r="G365"/>
  <c r="G364" s="1"/>
  <c r="G362"/>
  <c r="G361" s="1"/>
  <c r="G353"/>
  <c r="G352" s="1"/>
  <c r="G350"/>
  <c r="G349" s="1"/>
  <c r="G347"/>
  <c r="G346" s="1"/>
  <c r="G344"/>
  <c r="G343" s="1"/>
  <c r="G341"/>
  <c r="G340" s="1"/>
  <c r="G330"/>
  <c r="G328"/>
  <c r="G326"/>
  <c r="G318"/>
  <c r="G317" s="1"/>
  <c r="G316" s="1"/>
  <c r="G315" s="1"/>
  <c r="G314" s="1"/>
  <c r="G309"/>
  <c r="G308" s="1"/>
  <c r="G299"/>
  <c r="G298"/>
  <c r="G290"/>
  <c r="G278"/>
  <c r="G277"/>
  <c r="G275" s="1"/>
  <c r="G274" s="1"/>
  <c r="G273" s="1"/>
  <c r="G271"/>
  <c r="G270" s="1"/>
  <c r="G269" s="1"/>
  <c r="G268" s="1"/>
  <c r="G267" s="1"/>
  <c r="G266" s="1"/>
  <c r="G257"/>
  <c r="G251"/>
  <c r="G250" s="1"/>
  <c r="G249" s="1"/>
  <c r="G248" s="1"/>
  <c r="G245"/>
  <c r="G244" s="1"/>
  <c r="G241" s="1"/>
  <c r="G239"/>
  <c r="G238" s="1"/>
  <c r="G237" s="1"/>
  <c r="G236" s="1"/>
  <c r="G234"/>
  <c r="G233" s="1"/>
  <c r="G226" s="1"/>
  <c r="G224"/>
  <c r="G223" s="1"/>
  <c r="G215"/>
  <c r="G214" s="1"/>
  <c r="G212"/>
  <c r="G211" s="1"/>
  <c r="G206"/>
  <c r="G205" s="1"/>
  <c r="G204" s="1"/>
  <c r="G203" s="1"/>
  <c r="G202" s="1"/>
  <c r="G194"/>
  <c r="G193" s="1"/>
  <c r="G189"/>
  <c r="G188" s="1"/>
  <c r="G183"/>
  <c r="G182" s="1"/>
  <c r="G178"/>
  <c r="G177" s="1"/>
  <c r="G176" s="1"/>
  <c r="G175" s="1"/>
  <c r="G173"/>
  <c r="G172" s="1"/>
  <c r="G171" s="1"/>
  <c r="G170" s="1"/>
  <c r="G169" s="1"/>
  <c r="G167"/>
  <c r="G166" s="1"/>
  <c r="G160"/>
  <c r="G159" s="1"/>
  <c r="G158" s="1"/>
  <c r="G157" s="1"/>
  <c r="G156" s="1"/>
  <c r="G155" s="1"/>
  <c r="G153"/>
  <c r="G151"/>
  <c r="G148"/>
  <c r="G146"/>
  <c r="G143"/>
  <c r="G141"/>
  <c r="G138"/>
  <c r="G136"/>
  <c r="G133"/>
  <c r="G131"/>
  <c r="G129"/>
  <c r="G126"/>
  <c r="G125" s="1"/>
  <c r="G123"/>
  <c r="G119"/>
  <c r="G99"/>
  <c r="G98" s="1"/>
  <c r="G96"/>
  <c r="G95" s="1"/>
  <c r="G92"/>
  <c r="G91" s="1"/>
  <c r="G90" s="1"/>
  <c r="G87"/>
  <c r="G86" s="1"/>
  <c r="G84"/>
  <c r="G83" s="1"/>
  <c r="G77"/>
  <c r="G76" s="1"/>
  <c r="G75" s="1"/>
  <c r="G67"/>
  <c r="G66" s="1"/>
  <c r="G65" s="1"/>
  <c r="G63"/>
  <c r="G62" s="1"/>
  <c r="G61" s="1"/>
  <c r="G58"/>
  <c r="G57" s="1"/>
  <c r="G56" s="1"/>
  <c r="G55" s="1"/>
  <c r="G54" s="1"/>
  <c r="G40"/>
  <c r="G39" s="1"/>
  <c r="G38" s="1"/>
  <c r="G37" s="1"/>
  <c r="G36" s="1"/>
  <c r="G34"/>
  <c r="G33" s="1"/>
  <c r="G31"/>
  <c r="G30" s="1"/>
  <c r="G25"/>
  <c r="G24" s="1"/>
  <c r="G23" s="1"/>
  <c r="G22" s="1"/>
  <c r="G21" s="1"/>
  <c r="F515" i="7"/>
  <c r="F514" s="1"/>
  <c r="F513" s="1"/>
  <c r="F512" s="1"/>
  <c r="F511" s="1"/>
  <c r="F506"/>
  <c r="F505" s="1"/>
  <c r="F496"/>
  <c r="F495"/>
  <c r="F494" s="1"/>
  <c r="F489"/>
  <c r="F488" s="1"/>
  <c r="F484"/>
  <c r="F482"/>
  <c r="F470"/>
  <c r="F462"/>
  <c r="F461" s="1"/>
  <c r="F456"/>
  <c r="F455"/>
  <c r="F453" s="1"/>
  <c r="F452" s="1"/>
  <c r="F446"/>
  <c r="F444"/>
  <c r="F442"/>
  <c r="F439"/>
  <c r="F438" s="1"/>
  <c r="F433"/>
  <c r="F432" s="1"/>
  <c r="F427"/>
  <c r="F426" s="1"/>
  <c r="F421"/>
  <c r="F420" s="1"/>
  <c r="F418"/>
  <c r="F417" s="1"/>
  <c r="F411"/>
  <c r="F410" s="1"/>
  <c r="F408"/>
  <c r="F407" s="1"/>
  <c r="F399"/>
  <c r="F398" s="1"/>
  <c r="F387"/>
  <c r="F383"/>
  <c r="F372"/>
  <c r="F371" s="1"/>
  <c r="F368"/>
  <c r="F367" s="1"/>
  <c r="F366" s="1"/>
  <c r="F362"/>
  <c r="F360"/>
  <c r="F352"/>
  <c r="F351" s="1"/>
  <c r="F350" s="1"/>
  <c r="F349" s="1"/>
  <c r="F346"/>
  <c r="F345" s="1"/>
  <c r="F344" s="1"/>
  <c r="F343" s="1"/>
  <c r="F333"/>
  <c r="F332" s="1"/>
  <c r="F327"/>
  <c r="F326" s="1"/>
  <c r="F316"/>
  <c r="F315" s="1"/>
  <c r="F313"/>
  <c r="F312" s="1"/>
  <c r="F309"/>
  <c r="F304"/>
  <c r="F303" s="1"/>
  <c r="F295"/>
  <c r="F294" s="1"/>
  <c r="F292"/>
  <c r="F291" s="1"/>
  <c r="F289"/>
  <c r="F288" s="1"/>
  <c r="F286"/>
  <c r="F285" s="1"/>
  <c r="F283"/>
  <c r="F282" s="1"/>
  <c r="F274"/>
  <c r="F273" s="1"/>
  <c r="F271"/>
  <c r="F270" s="1"/>
  <c r="F268"/>
  <c r="F267" s="1"/>
  <c r="F265"/>
  <c r="F264" s="1"/>
  <c r="F262"/>
  <c r="F261" s="1"/>
  <c r="F252"/>
  <c r="F251" s="1"/>
  <c r="F246"/>
  <c r="F245" s="1"/>
  <c r="F244" s="1"/>
  <c r="F243" s="1"/>
  <c r="F241"/>
  <c r="F240" s="1"/>
  <c r="F233" s="1"/>
  <c r="F231"/>
  <c r="F230" s="1"/>
  <c r="F222"/>
  <c r="F221" s="1"/>
  <c r="F219"/>
  <c r="F218" s="1"/>
  <c r="F213"/>
  <c r="F212" s="1"/>
  <c r="F211" s="1"/>
  <c r="F210" s="1"/>
  <c r="F209" s="1"/>
  <c r="F201"/>
  <c r="F200" s="1"/>
  <c r="F196"/>
  <c r="F195" s="1"/>
  <c r="F190"/>
  <c r="F189" s="1"/>
  <c r="F185"/>
  <c r="F184" s="1"/>
  <c r="F183" s="1"/>
  <c r="F182" s="1"/>
  <c r="F180"/>
  <c r="F179" s="1"/>
  <c r="F178" s="1"/>
  <c r="F177" s="1"/>
  <c r="F176" s="1"/>
  <c r="F174"/>
  <c r="F173" s="1"/>
  <c r="F167"/>
  <c r="F166" s="1"/>
  <c r="F165" s="1"/>
  <c r="F164" s="1"/>
  <c r="F163" s="1"/>
  <c r="F162" s="1"/>
  <c r="F160"/>
  <c r="F158"/>
  <c r="F155"/>
  <c r="F153"/>
  <c r="F150"/>
  <c r="F148"/>
  <c r="F145"/>
  <c r="F143"/>
  <c r="F140"/>
  <c r="F138"/>
  <c r="F136"/>
  <c r="F133"/>
  <c r="F132" s="1"/>
  <c r="F130"/>
  <c r="F126"/>
  <c r="F106"/>
  <c r="F105" s="1"/>
  <c r="F103"/>
  <c r="F102" s="1"/>
  <c r="F99"/>
  <c r="F98" s="1"/>
  <c r="F97" s="1"/>
  <c r="F94"/>
  <c r="F93" s="1"/>
  <c r="F91"/>
  <c r="F90" s="1"/>
  <c r="F84"/>
  <c r="F83" s="1"/>
  <c r="F82" s="1"/>
  <c r="F74"/>
  <c r="F73" s="1"/>
  <c r="F72" s="1"/>
  <c r="F70"/>
  <c r="F69" s="1"/>
  <c r="F68" s="1"/>
  <c r="F65"/>
  <c r="F64" s="1"/>
  <c r="F63" s="1"/>
  <c r="F62" s="1"/>
  <c r="F61" s="1"/>
  <c r="F53"/>
  <c r="F51"/>
  <c r="F49"/>
  <c r="F37"/>
  <c r="F36" s="1"/>
  <c r="F35" s="1"/>
  <c r="F34" s="1"/>
  <c r="F33" s="1"/>
  <c r="F31"/>
  <c r="F30" s="1"/>
  <c r="F28"/>
  <c r="F27" s="1"/>
  <c r="F22"/>
  <c r="F21" s="1"/>
  <c r="F20" s="1"/>
  <c r="F19" s="1"/>
  <c r="F18" s="1"/>
  <c r="F217" l="1"/>
  <c r="F216" s="1"/>
  <c r="F215" s="1"/>
  <c r="G118" i="9"/>
  <c r="F322" i="7"/>
  <c r="F321" s="1"/>
  <c r="F125"/>
  <c r="G387" i="9"/>
  <c r="G386" s="1"/>
  <c r="G385" s="1"/>
  <c r="G527"/>
  <c r="G526" s="1"/>
  <c r="G525" s="1"/>
  <c r="G524" s="1"/>
  <c r="F504" i="7"/>
  <c r="F503" s="1"/>
  <c r="F502" s="1"/>
  <c r="F501" s="1"/>
  <c r="G94" i="9"/>
  <c r="G89" s="1"/>
  <c r="G135"/>
  <c r="G307"/>
  <c r="G306" s="1"/>
  <c r="G305" s="1"/>
  <c r="G304" s="1"/>
  <c r="G505"/>
  <c r="F416" i="7"/>
  <c r="F101"/>
  <c r="F96" s="1"/>
  <c r="F142"/>
  <c r="G256" i="9"/>
  <c r="G255" s="1"/>
  <c r="G254" s="1"/>
  <c r="G253" s="1"/>
  <c r="G247" s="1"/>
  <c r="G464"/>
  <c r="G463" s="1"/>
  <c r="G462" s="1"/>
  <c r="G461" s="1"/>
  <c r="G486"/>
  <c r="G357"/>
  <c r="G356" s="1"/>
  <c r="G355" s="1"/>
  <c r="F278" i="7"/>
  <c r="F277" s="1"/>
  <c r="F276" s="1"/>
  <c r="G192" i="9"/>
  <c r="G191" s="1"/>
  <c r="F199" i="7"/>
  <c r="F198" s="1"/>
  <c r="F397"/>
  <c r="F308"/>
  <c r="F307" s="1"/>
  <c r="G181" i="9"/>
  <c r="G289"/>
  <c r="G288" s="1"/>
  <c r="G287" s="1"/>
  <c r="G286" s="1"/>
  <c r="G540"/>
  <c r="G539" s="1"/>
  <c r="G538" s="1"/>
  <c r="G537" s="1"/>
  <c r="G210"/>
  <c r="G209" s="1"/>
  <c r="G208" s="1"/>
  <c r="G201" s="1"/>
  <c r="G453"/>
  <c r="G452" s="1"/>
  <c r="G451" s="1"/>
  <c r="F481" i="7"/>
  <c r="F480" s="1"/>
  <c r="F479" s="1"/>
  <c r="F478" s="1"/>
  <c r="F188"/>
  <c r="G432" i="9"/>
  <c r="G425" s="1"/>
  <c r="G420" s="1"/>
  <c r="F257" i="7"/>
  <c r="F256" s="1"/>
  <c r="F255" s="1"/>
  <c r="G336" i="9"/>
  <c r="G335" s="1"/>
  <c r="G334" s="1"/>
  <c r="F467" i="7"/>
  <c r="F493"/>
  <c r="F492" s="1"/>
  <c r="F491" s="1"/>
  <c r="G414" i="9"/>
  <c r="G297"/>
  <c r="G296" s="1"/>
  <c r="G295" s="1"/>
  <c r="G294" s="1"/>
  <c r="F147" i="7"/>
  <c r="G325" i="9"/>
  <c r="G324" s="1"/>
  <c r="G323" s="1"/>
  <c r="G322" s="1"/>
  <c r="G321" s="1"/>
  <c r="G320" s="1"/>
  <c r="G145"/>
  <c r="G140"/>
  <c r="G150"/>
  <c r="G276"/>
  <c r="G128"/>
  <c r="G243"/>
  <c r="G242" s="1"/>
  <c r="G82"/>
  <c r="G74" s="1"/>
  <c r="F157" i="7"/>
  <c r="F135"/>
  <c r="F89"/>
  <c r="F81" s="1"/>
  <c r="F152"/>
  <c r="F359"/>
  <c r="F441"/>
  <c r="F437" s="1"/>
  <c r="F454"/>
  <c r="F48"/>
  <c r="F47" s="1"/>
  <c r="F46" s="1"/>
  <c r="F45" s="1"/>
  <c r="F382"/>
  <c r="F365" s="1"/>
  <c r="F364" s="1"/>
  <c r="G29" i="9"/>
  <c r="G28" s="1"/>
  <c r="G27" s="1"/>
  <c r="G165"/>
  <c r="G164" s="1"/>
  <c r="G163"/>
  <c r="G440"/>
  <c r="G439" s="1"/>
  <c r="G442"/>
  <c r="G441" s="1"/>
  <c r="F458" i="7"/>
  <c r="F460"/>
  <c r="F459" s="1"/>
  <c r="F170"/>
  <c r="F172"/>
  <c r="F171" s="1"/>
  <c r="F26"/>
  <c r="F25" s="1"/>
  <c r="F24" s="1"/>
  <c r="F250"/>
  <c r="F249" s="1"/>
  <c r="F248"/>
  <c r="F436" l="1"/>
  <c r="F435" s="1"/>
  <c r="F121"/>
  <c r="F120" s="1"/>
  <c r="F67" s="1"/>
  <c r="F17" s="1"/>
  <c r="G114" i="9"/>
  <c r="G113" s="1"/>
  <c r="G180"/>
  <c r="G162" s="1"/>
  <c r="F187" i="7"/>
  <c r="F169" s="1"/>
  <c r="F466"/>
  <c r="F465" s="1"/>
  <c r="F464" s="1"/>
  <c r="F451" s="1"/>
  <c r="F370"/>
  <c r="F355"/>
  <c r="F354" s="1"/>
  <c r="F348" s="1"/>
  <c r="G485" i="9"/>
  <c r="G484" s="1"/>
  <c r="G483" s="1"/>
  <c r="G460" s="1"/>
  <c r="G410"/>
  <c r="G409" s="1"/>
  <c r="G408" s="1"/>
  <c r="F208" i="7"/>
  <c r="G419" i="9"/>
  <c r="F396" i="7"/>
  <c r="F395" s="1"/>
  <c r="F306"/>
  <c r="F394" l="1"/>
  <c r="F254"/>
  <c r="G333" i="9"/>
  <c r="G332" s="1"/>
  <c r="G60"/>
  <c r="G20" s="1"/>
  <c r="G19" s="1"/>
  <c r="F517" i="7" l="1"/>
  <c r="G549" i="9"/>
</calcChain>
</file>

<file path=xl/sharedStrings.xml><?xml version="1.0" encoding="utf-8"?>
<sst xmlns="http://schemas.openxmlformats.org/spreadsheetml/2006/main" count="6743" uniqueCount="778">
  <si>
    <t>Финансовое управление администрации Пограничного муниципального района Приморского края</t>
  </si>
  <si>
    <t>950</t>
  </si>
  <si>
    <t>001</t>
  </si>
  <si>
    <t>002</t>
  </si>
  <si>
    <t>Центр обеспечения деятельности муниципальных образовательных учреждений Пограничного муниципального района</t>
  </si>
  <si>
    <t>003</t>
  </si>
  <si>
    <t>Центр финансового, бюджетного и экономического обслуживания Пограничного муниципального района</t>
  </si>
  <si>
    <t>100</t>
  </si>
  <si>
    <t>000</t>
  </si>
  <si>
    <t>Сумма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</si>
  <si>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</si>
  <si>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</si>
  <si>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</si>
  <si>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</si>
  <si>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</si>
  <si>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 xml:space="preserve">    Приложение № 7</t>
  </si>
  <si>
    <t>Пограничного муниципального района</t>
  </si>
  <si>
    <t xml:space="preserve">Распределение бюджетных ассигнований </t>
  </si>
  <si>
    <t>районного бюджета на 2017 год по разделам, подразделам, целевым статьям (муниципальным программам Пограничного муниципального района и непрограммным направлениям деятельности), группам (группам и подгруппам) видов расходов классификации расходов бюджетов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</si>
  <si>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</si>
  <si>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</si>
  <si>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</si>
  <si>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</si>
  <si>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</si>
  <si>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</si>
  <si>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</si>
  <si>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</si>
  <si>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</si>
  <si>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</si>
  <si>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</si>
  <si>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</si>
  <si>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</si>
  <si>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</si>
  <si>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</si>
  <si>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</si>
  <si>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</si>
  <si>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</si>
  <si>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</si>
  <si>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</si>
  <si>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</si>
  <si>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</si>
  <si>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</si>
  <si>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</si>
  <si>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</si>
  <si>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</si>
  <si>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</si>
  <si>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</si>
  <si>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</si>
  <si>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</si>
  <si>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</si>
  <si>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</si>
  <si>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</si>
  <si>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</si>
  <si>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</si>
  <si>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</si>
  <si>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</si>
  <si>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</si>
  <si>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</si>
  <si>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</si>
  <si>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</si>
  <si>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</si>
  <si>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</si>
  <si>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</si>
  <si>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</si>
  <si>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</si>
  <si>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</si>
  <si>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</si>
  <si>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</si>
  <si>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</si>
  <si>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</si>
  <si>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Мероприятия по профилактике  экстремизма, терроризма и правонарушений на территории Пограничного муниципального района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</si>
  <si>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</si>
  <si>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</si>
  <si>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</si>
  <si>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</si>
  <si>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</si>
  <si>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</si>
  <si>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</si>
  <si>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</si>
  <si>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</si>
  <si>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Расходы на содержание и обеспечение деятельности (оказание услуг, выполнение работ) муниципальных учреждений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</si>
  <si>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</si>
  <si>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</si>
  <si>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</si>
  <si>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</si>
  <si>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</si>
  <si>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</si>
  <si>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</si>
  <si>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</si>
  <si>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</si>
  <si>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</si>
  <si>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</si>
  <si>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</si>
  <si>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</si>
  <si>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</si>
  <si>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</si>
  <si>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</si>
  <si>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</si>
  <si>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</si>
  <si>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</si>
  <si>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</si>
  <si>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</si>
  <si>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</si>
  <si>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</si>
  <si>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</si>
  <si>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</si>
  <si>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</si>
  <si>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</si>
  <si>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</si>
  <si>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</si>
  <si>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</si>
  <si>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</si>
  <si>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</si>
  <si>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</si>
  <si>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</si>
  <si>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</si>
  <si>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</si>
  <si>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</si>
  <si>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</si>
  <si>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</si>
  <si>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</si>
  <si>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</si>
  <si>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</si>
  <si>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</si>
  <si>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</si>
  <si>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</si>
  <si>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</si>
  <si>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</si>
  <si>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</si>
  <si>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</si>
  <si>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</si>
  <si>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</si>
  <si>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</si>
  <si>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</si>
  <si>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</si>
  <si>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</si>
  <si>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</si>
  <si>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</si>
  <si>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</si>
  <si>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</si>
  <si>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</si>
  <si>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</si>
  <si>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</si>
  <si>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</si>
  <si>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</si>
  <si>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</si>
  <si>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</si>
  <si>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</si>
  <si>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</si>
  <si>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</si>
  <si>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</si>
  <si>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</si>
  <si>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</si>
  <si>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</si>
  <si>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</si>
  <si>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</si>
  <si>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</si>
  <si>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</si>
  <si>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</si>
  <si>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</si>
  <si>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</si>
  <si>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</si>
  <si>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</si>
  <si>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</si>
  <si>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</si>
  <si>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</si>
  <si>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</si>
  <si>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</si>
  <si>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</si>
  <si>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</si>
  <si>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</si>
  <si>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</si>
  <si>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</si>
  <si>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района"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</si>
  <si>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</si>
  <si>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</si>
  <si>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</si>
  <si>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</si>
  <si>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</si>
  <si>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</si>
  <si>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</si>
  <si>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</si>
  <si>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</si>
  <si>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</si>
  <si>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</si>
  <si>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</si>
  <si>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</si>
  <si>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</si>
  <si>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</si>
  <si>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</si>
  <si>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</si>
  <si>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</si>
  <si>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</si>
  <si>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</si>
  <si>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</si>
  <si>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</si>
  <si>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</si>
  <si>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</si>
  <si>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</si>
  <si>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</si>
  <si>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</si>
  <si>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</si>
  <si>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</si>
  <si>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</si>
  <si>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</si>
  <si>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</si>
  <si>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</si>
  <si>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</si>
  <si>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</si>
  <si>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</si>
  <si>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</si>
  <si>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</si>
  <si>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</si>
  <si>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</si>
  <si>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</si>
  <si>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</si>
  <si>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</si>
  <si>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</si>
  <si>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</si>
  <si>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</si>
  <si>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</si>
  <si>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 xml:space="preserve">Проведение мероприятий по выявлению и развитию одаренных детей 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</si>
  <si>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</si>
  <si>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</si>
  <si>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</si>
  <si>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</si>
  <si>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</si>
  <si>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</si>
  <si>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</si>
  <si>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Муниципальная программа  "Развитие муниципальной службы Пограничного муниципального района на 2017-2019 годы"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</si>
  <si>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</si>
  <si>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</si>
  <si>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</si>
  <si>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Молодежная политика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</si>
  <si>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</si>
  <si>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</si>
  <si>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</si>
  <si>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</si>
  <si>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Муниципальная программа "Развитие образования Пограничного муниципального района на 2016-2020 годы"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</si>
  <si>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</si>
  <si>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</si>
  <si>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</si>
  <si>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</si>
  <si>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</si>
  <si>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</si>
  <si>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</si>
  <si>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</si>
  <si>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</si>
  <si>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Мероприятия, направленные на создание беспрепятственного доступа к объектам социальной инфраструктуры инвалидов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</si>
  <si>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</si>
  <si>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</si>
  <si>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</si>
  <si>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</si>
  <si>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</si>
  <si>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</si>
  <si>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</si>
  <si>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</si>
  <si>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</si>
  <si>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</si>
  <si>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</si>
  <si>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</si>
  <si>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</si>
  <si>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</si>
  <si>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</si>
  <si>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</si>
  <si>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</si>
  <si>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</si>
  <si>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</si>
  <si>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</si>
  <si>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</si>
  <si>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</si>
  <si>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</si>
  <si>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</si>
  <si>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</si>
  <si>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</si>
  <si>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</si>
  <si>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</si>
  <si>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</si>
  <si>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</si>
  <si>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</si>
  <si>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Муниципальная программа "Развитие культуры, библиотечного обслуживания и молодежной политики в Пограничном муниципальном районе"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</si>
  <si>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</si>
  <si>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</si>
  <si>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</si>
  <si>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</si>
  <si>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</si>
  <si>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</si>
  <si>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</si>
  <si>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</si>
  <si>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</si>
  <si>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</si>
  <si>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</si>
  <si>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</si>
  <si>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</si>
  <si>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</si>
  <si>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</si>
  <si>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</si>
  <si>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</si>
  <si>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</si>
  <si>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</si>
  <si>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</si>
  <si>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</si>
  <si>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</si>
  <si>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</si>
  <si>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</si>
  <si>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</si>
  <si>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</si>
  <si>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</si>
  <si>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</si>
  <si>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</si>
  <si>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</si>
  <si>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</si>
  <si>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</si>
  <si>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</si>
  <si>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</si>
  <si>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</si>
  <si>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</si>
  <si>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</si>
  <si>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</si>
  <si>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</si>
  <si>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</si>
  <si>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</si>
  <si>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 xml:space="preserve">    Приложение № 9</t>
  </si>
  <si>
    <t>Распределение бюджетных ассигнований районного бюджета</t>
  </si>
  <si>
    <t xml:space="preserve">   на  2017 год в ведомственной структуре расходов районного бюджета</t>
  </si>
  <si>
    <t>Ве дом ство</t>
  </si>
  <si>
    <t>Администрация  Пограничного муниципального района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</si>
  <si>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</si>
  <si>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</si>
  <si>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</si>
  <si>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</si>
  <si>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Муниципальная программа  "Развитие образования Пограничного муниципального района на 2016-2020 годы "</t>
  </si>
  <si>
    <t xml:space="preserve">Мероприятия муниципальной программы  "Развитие образования Пограничного муниципального района" </t>
  </si>
  <si>
    <t>Муниципальная программа  "Развитие культуры, библиотечного обслуживания и молодежной политики в Пограничном муниципальном районе на 2017-2019 годы"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</si>
  <si>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</si>
  <si>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</si>
  <si>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</si>
  <si>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</si>
  <si>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</si>
  <si>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</si>
  <si>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к  муниципальному правовому акту</t>
  </si>
  <si>
    <t>от 23.12.2016 № 148-МПА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</si>
  <si>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</si>
  <si>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</si>
  <si>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</si>
  <si>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</si>
  <si>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</si>
  <si>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</si>
  <si>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</si>
  <si>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</si>
  <si>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</si>
  <si>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</si>
  <si>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</si>
  <si>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</si>
  <si>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</si>
  <si>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</si>
  <si>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</si>
  <si>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</si>
  <si>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</si>
  <si>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</si>
  <si>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</si>
  <si>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</si>
  <si>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</si>
  <si>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</si>
  <si>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</si>
  <si>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</si>
  <si>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</si>
  <si>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</si>
  <si>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</si>
  <si>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</si>
  <si>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</si>
  <si>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</si>
  <si>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поддержку муниципальных программ развития малого и среднего предпринимательства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</si>
  <si>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</si>
  <si>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</si>
  <si>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</si>
  <si>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</si>
  <si>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</si>
  <si>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</si>
  <si>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</si>
  <si>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</si>
  <si>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</si>
  <si>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</si>
  <si>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</si>
  <si>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</si>
  <si>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</si>
  <si>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</si>
  <si>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</si>
  <si>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</si>
  <si>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</si>
  <si>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</si>
  <si>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</si>
  <si>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</si>
  <si>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</si>
  <si>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</si>
  <si>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</si>
  <si>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</si>
  <si>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</si>
  <si>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</si>
  <si>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</si>
  <si>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</si>
  <si>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</si>
  <si>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</si>
  <si>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 xml:space="preserve">к муниципальному правовому акту </t>
  </si>
  <si>
    <t xml:space="preserve">                                                                                                        Пограничного муниципального района</t>
  </si>
  <si>
    <t>Приложение 11</t>
  </si>
  <si>
    <r>
      <t xml:space="preserve">                </t>
    </r>
    <r>
      <rPr>
        <u/>
        <sz val="12"/>
        <color theme="1"/>
        <rFont val="Times New Roman"/>
        <family val="1"/>
        <charset val="204"/>
      </rPr>
      <t>от 23.12.2016 №148-МПА</t>
    </r>
  </si>
  <si>
    <t>Распределение</t>
  </si>
  <si>
    <t xml:space="preserve"> бюджетных ассигнований по муниципальным программам Пограничного муниципального района на 2017 год</t>
  </si>
  <si>
    <t>в тыс.руб.</t>
  </si>
  <si>
    <t>№</t>
  </si>
  <si>
    <t>Наименование показателей</t>
  </si>
  <si>
    <t>Вед.</t>
  </si>
  <si>
    <t>Сумма на 2017 год</t>
  </si>
  <si>
    <t>01000000</t>
  </si>
  <si>
    <t>1.1.1</t>
  </si>
  <si>
    <t>Основное мероприятие "Финансовая поддержка субъектов малого и среднего предпринимательства"</t>
  </si>
  <si>
    <t>0100100000</t>
  </si>
  <si>
    <t>Мероприятия по поддержке развития малого и среднего предпринимательства</t>
  </si>
  <si>
    <t>1.1.2</t>
  </si>
  <si>
    <t>Основное мероприятие "Информационно-консультативная поддержка субъектов малого и среднего предпринимательства"</t>
  </si>
  <si>
    <t>0100200000</t>
  </si>
  <si>
    <t>2.1.1</t>
  </si>
  <si>
    <t>Основное мероприятие "Организация физкультурно-оздоровительной работы"</t>
  </si>
  <si>
    <t>0900100000</t>
  </si>
  <si>
    <t>Муниципальная программа "Профилактика экстремизма, терроризма и правонарушений на территории Пограничного муниципального района на 2017-2019 годы"</t>
  </si>
  <si>
    <t>3.1.1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</si>
  <si>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</si>
  <si>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</si>
  <si>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экстремизма, терроризма и правонарушений на территории Пограничного муниципального района</t>
  </si>
  <si>
    <t>4.1.1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</si>
  <si>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</si>
  <si>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</si>
  <si>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5.1.1</t>
  </si>
  <si>
    <t>Основное мероприятие "Обеспечение защиты населения и территорий района от последствий чрезвычайных ситуаций природного и техногенного характера</t>
  </si>
  <si>
    <t>1600100000</t>
  </si>
  <si>
    <t>Муниципальная программа "Модернизация дорожной сети в Пограничном муниципальном районе на 2015-2017 годы"</t>
  </si>
  <si>
    <t>6.1.1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</si>
  <si>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</si>
  <si>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</si>
  <si>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</si>
  <si>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Муниципальная программа "Обеспечение доступным жильем и качественными услугами ЖКХ население Пограничного муниципального района на 2015-2017 годы"</t>
  </si>
  <si>
    <t>7.1</t>
  </si>
  <si>
    <t>Подпрограмма "Создание условий для обеспечения качественными услугами ЖКХ население Пограничного муниципального района</t>
  </si>
  <si>
    <t>7.1.1</t>
  </si>
  <si>
    <t>Основное мероприятие "Повышение качества и доступности предоставляемых населению услуг ЖКХ"</t>
  </si>
  <si>
    <t>2110100000</t>
  </si>
  <si>
    <t>7.1.2</t>
  </si>
  <si>
    <t>Основное мероприятие "Участие в государственной подпрограмме "Чистая вода"</t>
  </si>
  <si>
    <t>2110200000</t>
  </si>
  <si>
    <t>Субсидии бюджету Пограничного городского поселения на проектирование, строительство объектов системы водоснабжения пгп. Пограничный</t>
  </si>
  <si>
    <t>7.2</t>
  </si>
  <si>
    <t>Подпрограмма "Энергосбережение и повышение энергетической эффективности на территории Пограничного муниципального района"</t>
  </si>
  <si>
    <t>7.2.1</t>
  </si>
  <si>
    <t>Основное мероприятие "Энергосбережение и повышение энергетической эффективности"</t>
  </si>
  <si>
    <t>2120100000</t>
  </si>
  <si>
    <t>Мероприятия муниципальной программы "Обеспечение доступным жильем и качественными услугами ЖКХ населения Пограничного муниципального района"</t>
  </si>
  <si>
    <t>21900000000</t>
  </si>
  <si>
    <t>8.1</t>
  </si>
  <si>
    <t>8.1.1</t>
  </si>
  <si>
    <t>Основное мероприятие "Организация предоставления государственных и муниципальных услуг в МФЦ"</t>
  </si>
  <si>
    <t>2410100000</t>
  </si>
  <si>
    <t>Субсидии из краевого бюджета на содержание на содержание многофункциональных центров предоставления государственных и муниципальных услуг</t>
  </si>
  <si>
    <t>8.2</t>
  </si>
  <si>
    <t>Подпрограмма "Развитие информационных систем"</t>
  </si>
  <si>
    <t>8.2.1</t>
  </si>
  <si>
    <t>Основное мероприятия " Обеспечение бесперебойной работы структурных подразделений администрации ПМР в системе межведомственного электронного взаимодействия"</t>
  </si>
  <si>
    <t>2420100000</t>
  </si>
  <si>
    <t>Основное мероприятия " Создание объедененного официального сайта для информационного освещения деятельности ОМСУ"</t>
  </si>
  <si>
    <t>2420200000</t>
  </si>
  <si>
    <t>Мероприятия по созданиию объедененного сайта ОМСУ</t>
  </si>
  <si>
    <t>8.3</t>
  </si>
  <si>
    <t>Мероприятия муниципальной программы "Информационное общество Пограничного муниципального района"</t>
  </si>
  <si>
    <t>9.1</t>
  </si>
  <si>
    <t>9.1.1</t>
  </si>
  <si>
    <t>Основное мероприятие «Организация деятельности учреждений культуры»</t>
  </si>
  <si>
    <t>2510100000</t>
  </si>
  <si>
    <t>Субвенции на сохранение, использование и популяризацию объектов культурного наследия, расположенные на территориях поселений</t>
  </si>
  <si>
    <t>9.1.2</t>
  </si>
  <si>
    <t>Основное мероприятие «Обеспечение доступа граждан ПМР к культурным ценностям и участие в культурной жизни, реализация творческого потенциала населения»</t>
  </si>
  <si>
    <t>2510200000</t>
  </si>
  <si>
    <t>9.1.3</t>
  </si>
  <si>
    <t>Основное мероприятие: Организация и участие в фестивалях и конкурсах различного уровня"</t>
  </si>
  <si>
    <t>2510300000</t>
  </si>
  <si>
    <t>Основное мероприятие "Укрепление материально-технической базы муниципальных учреждений"</t>
  </si>
  <si>
    <t>2510400000</t>
  </si>
  <si>
    <t>9.2</t>
  </si>
  <si>
    <t>9.2.1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</si>
  <si>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</si>
  <si>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</si>
  <si>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9.2.2</t>
  </si>
  <si>
    <t>Основное мероприятие «Создание условий для развития и самореализации одаренных детей»</t>
  </si>
  <si>
    <t>2520200000</t>
  </si>
  <si>
    <t>9.3</t>
  </si>
  <si>
    <t>9.3.1</t>
  </si>
  <si>
    <t>Основное мероприятие «Обеспечение деятельности  библиотек»</t>
  </si>
  <si>
    <t>2530100000</t>
  </si>
  <si>
    <t>9.3.2</t>
  </si>
  <si>
    <t>Основное мероприятие "Создание единого нформационного поля"</t>
  </si>
  <si>
    <t>2530200000</t>
  </si>
  <si>
    <t>2530300000</t>
  </si>
  <si>
    <t>Основное мероприятие "Создание условий для инновационной деятельности библиотек"</t>
  </si>
  <si>
    <t>2530500000</t>
  </si>
  <si>
    <t>9.4</t>
  </si>
  <si>
    <t>9.4.1</t>
  </si>
  <si>
    <t>Основное мероприятие "Мероприятия, содействующие гражданско-патриотическому воспитанию и повышению общественно-значимой активности молодежи</t>
  </si>
  <si>
    <t>2540100000</t>
  </si>
  <si>
    <t>9.5</t>
  </si>
  <si>
    <t>Подпрограмма "Доступная среда"</t>
  </si>
  <si>
    <t>9.5.1</t>
  </si>
  <si>
    <t>Основное мероприятие «Мероприятия по адаптации приоритетных объектов социальной инфраструктуры для обеспечения доступности и получения услуг инвалидами и другими маломобильными группами населения»</t>
  </si>
  <si>
    <t>2550100000</t>
  </si>
  <si>
    <t>9.6</t>
  </si>
  <si>
    <t>9.6.1</t>
  </si>
  <si>
    <t>Основное мероприятие "Осуществление руководства и управления в сфере культуры"</t>
  </si>
  <si>
    <t>10.1</t>
  </si>
  <si>
    <t>10.1.1</t>
  </si>
  <si>
    <t>Основное мероприятие «Реализация образовательных программ дошкольного образования»</t>
  </si>
  <si>
    <t>2610100000</t>
  </si>
  <si>
    <t>10.1.2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</si>
  <si>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</si>
  <si>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</si>
  <si>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10.1.3</t>
  </si>
  <si>
    <t>Основное мероприятие "Укрепление материально-технической базы дошкольных образовательных учреждений"</t>
  </si>
  <si>
    <t>2610300000</t>
  </si>
  <si>
    <t>Мероприятия по обеспечению безопасности муниципальных учреждений</t>
  </si>
  <si>
    <t>10.2</t>
  </si>
  <si>
    <t>10.2.1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</si>
  <si>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</si>
  <si>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</si>
  <si>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Субвенции бюджетам муниципальных районов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</si>
  <si>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10.2.2</t>
  </si>
  <si>
    <t>Основное мероприятие «Присмотр и уход за детьми в муниципальных образовательных учреждегниях»</t>
  </si>
  <si>
    <t>2620200000</t>
  </si>
  <si>
    <t>10.2.3</t>
  </si>
  <si>
    <t>Основное мероприятие "Укрепление материально-технической базы образовательных учреждений"</t>
  </si>
  <si>
    <t>2620300000</t>
  </si>
  <si>
    <t>Основное мероприятие "Обеспечение безопасности в муниципальных учреждениях"</t>
  </si>
  <si>
    <t>2620400000</t>
  </si>
  <si>
    <t>10.3</t>
  </si>
  <si>
    <t>10.3.1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</si>
  <si>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</si>
  <si>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</si>
  <si>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10.3.2</t>
  </si>
  <si>
    <t>Основное мероприятие «Организация и обеспечение отдыха и оздоровления детей и подростков»</t>
  </si>
  <si>
    <t>2630200000</t>
  </si>
  <si>
    <t>2630300000</t>
  </si>
  <si>
    <t>10.3.3</t>
  </si>
  <si>
    <t>Основное мероприятие «Мероприятия, направленные на военно-патриотическое воспитание детей и молодежи»</t>
  </si>
  <si>
    <t>2630400000</t>
  </si>
  <si>
    <t>10.4</t>
  </si>
  <si>
    <t>10.4.1</t>
  </si>
  <si>
    <t>Основное мероприятие «Создание условий для развития и самореализации доаренных детей»</t>
  </si>
  <si>
    <t>2640100000</t>
  </si>
  <si>
    <t xml:space="preserve">Обеспечение деятельности подведомственных учреждений  </t>
  </si>
  <si>
    <t>Компенсация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</si>
  <si>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11.1</t>
  </si>
  <si>
    <t>Подпрограмма Создание геоинформационной системы адресного реестра в Пограничном муниципальном районе"</t>
  </si>
  <si>
    <t>11.1.1</t>
  </si>
  <si>
    <t>Основное мероприятие "Формирование единой цифровой топографической основы территории пгп.Пограничный""</t>
  </si>
  <si>
    <t>2710100000</t>
  </si>
  <si>
    <t>11.2</t>
  </si>
  <si>
    <t>11.2.1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</si>
  <si>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</si>
  <si>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</si>
  <si>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11.3.1</t>
  </si>
  <si>
    <t>Мероприятия муниципальной программы "Управление муниципальной собственностью Пограничного муниципального района"</t>
  </si>
  <si>
    <t>Перечисление взносов на капитальный ремонт многоквартирных домов</t>
  </si>
  <si>
    <t>289020160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</si>
  <si>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</si>
  <si>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</si>
  <si>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</si>
  <si>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</si>
  <si>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2520300000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</si>
  <si>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</si>
  <si>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</si>
  <si>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</si>
  <si>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</si>
  <si>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</si>
  <si>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</si>
  <si>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</si>
  <si>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</si>
  <si>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</si>
  <si>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>9.6.2</t>
  </si>
  <si>
    <t>Основное мероприятие "Антикризисные мероприятия"</t>
  </si>
  <si>
    <t>Осуществление антикризисных мероприятий по стабилизации деятельности автономного учреждения</t>
  </si>
  <si>
    <t>2560100000</t>
  </si>
  <si>
    <t>2560200000</t>
  </si>
  <si>
    <t>2630500000</t>
  </si>
  <si>
    <t>2610400000</t>
  </si>
  <si>
    <t>Приложение 3</t>
  </si>
  <si>
    <t>&lt;1&gt; прочие неналоговые доходы бюджетов муниципальных районов (в части доходов от платежей, взимаемых за право заключения договоров на установку и эксплуатацию рекламной конструкции</t>
  </si>
  <si>
    <t>Прочие безвозмездные поступления в бюджеты муниципальных районов</t>
  </si>
  <si>
    <t>2 07 05030 05 0000 180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</si>
  <si>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</si>
  <si>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2 02 45144 05 0000 151</t>
  </si>
  <si>
    <t>Прочие субсидии бюджетам муниципальных районов</t>
  </si>
  <si>
    <t>2 02 29999 05 0000 151</t>
  </si>
  <si>
    <t>2 02 25027 05 0000 151</t>
  </si>
  <si>
    <t>Прочие неналоговые доходы бюджетов муниципальных районов</t>
  </si>
  <si>
    <t>1 17 05050 05 0000 180</t>
  </si>
  <si>
    <t>Невыясненные поступления, зачисляемые в бюджеты муниципальных районов</t>
  </si>
  <si>
    <t>1 17 01050 05 0000 180</t>
  </si>
  <si>
    <t>Прочие доходы от компенсации затрат  бюджетов муниципальных районов</t>
  </si>
  <si>
    <t>1 13 02995 05 0000 130</t>
  </si>
  <si>
    <t>Доходы бюджетов муниципальных районов от возврата бюджетными учреждениями остатков субсидий прошлых лет</t>
  </si>
  <si>
    <t>2 18 05010 05 0000 180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</si>
  <si>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</si>
  <si>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>2 02 30029 05 0000 151</t>
  </si>
  <si>
    <t>Субвенции бюджетам муниципальных районов на выполнение передаваемых полномочий субъектов Российской Федерации</t>
  </si>
  <si>
    <t>2 02 30024 05 0000 151</t>
  </si>
  <si>
    <t>Возврат прочих остатков субсидий, субвенций и  иных межбюджетных трансфертов, имеющих целевое значение, прошлых лет из бюджетов муниципальных районов</t>
  </si>
  <si>
    <t>2 19 60010 05 0000 151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</si>
  <si>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</si>
  <si>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2 02 40014 05 0000 151</t>
  </si>
  <si>
    <t>Субвенции бюджетам муниципальных районов на государственную регистрацию актов гражданского состояния</t>
  </si>
  <si>
    <t>2 02 35930 05 0000 151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</si>
  <si>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 в Российской Федерации</t>
  </si>
  <si>
    <t xml:space="preserve">2 02 35120 05 0000 151
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</si>
  <si>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</si>
  <si>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2 02 35118 05 0000 151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</si>
  <si>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</si>
  <si>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2 02 25064 05 0000 151</t>
  </si>
  <si>
    <r>
      <t xml:space="preserve">Прочие неналоговые доходы бюджетов муниципальных районов </t>
    </r>
    <r>
      <rPr>
        <sz val="13"/>
        <rFont val="Calibri"/>
        <family val="2"/>
        <charset val="204"/>
      </rPr>
      <t xml:space="preserve">&lt;1&gt; </t>
    </r>
  </si>
  <si>
    <t>1 17 05050 05 0020 180</t>
  </si>
  <si>
    <t>Прочие поступления от денежных взысканийй (штрафов) и иных сумм в возмещение ущерба, зачисляемые в бюджеты муниципальных районов</t>
  </si>
  <si>
    <t>1 16 90050 05 0000 140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</si>
  <si>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мцниципальных районов</t>
  </si>
  <si>
    <t>1 16 51030 02 0000 140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</si>
  <si>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
</t>
  </si>
  <si>
    <t>1 14 06325 05 0000 430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</si>
  <si>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и (или) земельных участков, государственная собственность на которые не разграничена и которые расположены в границах  межселенных территорий муниципального района</t>
  </si>
  <si>
    <t>1 14 06313 05 0000 430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</si>
  <si>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</si>
  <si>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1 14 06025 05 0000 430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</si>
  <si>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</si>
  <si>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</si>
  <si>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</si>
  <si>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1 14 06013 05 0000 430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</si>
  <si>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</si>
  <si>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</si>
  <si>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</si>
  <si>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1 14 02052 05 0000 410</t>
  </si>
  <si>
    <t>Доходы от продажи квартир, находящихся в собственности муниципальных районов</t>
  </si>
  <si>
    <t>1 14 01050 05 0000 410</t>
  </si>
  <si>
    <t>Прочие доходы от компенсации затрат бюджетов муниципальных районов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</si>
  <si>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районный бюджет</t>
  </si>
  <si>
    <t>1 13 01540 05 0000 130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</si>
  <si>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</si>
  <si>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</si>
  <si>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</si>
  <si>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1 11 07015 05 0000 120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</si>
  <si>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</si>
  <si>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1 11 05325 05 0000 120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</si>
  <si>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</si>
  <si>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1 11 05313 05 0000 120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</si>
  <si>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муниципального района</t>
  </si>
  <si>
    <t>1 11 05093 05 0000 120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</si>
  <si>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</si>
  <si>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1 11 05025 05 0000 120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</si>
  <si>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</si>
  <si>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1 11 05013 10 0000 120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</si>
  <si>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</si>
  <si>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1 11 01050 05 0000 120
</t>
  </si>
  <si>
    <t>Государственная пошлина за выдачу разрешения на установку рекламной конструкции (прочие поступления)</t>
  </si>
  <si>
    <t>1 08 07150 01 4000 110</t>
  </si>
  <si>
    <t>Государственная пошлина за выдачу разрешения на установку рекламной конструкции (сумма платежа, перерасчеты, недоимка и задолженность по соответствующему платежу, в том числе по отмененному)</t>
  </si>
  <si>
    <t>1 08 07150 01 1000 110</t>
  </si>
  <si>
    <t>Администрация Пограничного муниципального района Приморского края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</si>
  <si>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</si>
  <si>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2 08 05000 05 0000 180</t>
  </si>
  <si>
    <t>Дотации бюджетам муниципальных районов на поддержку мер по обеспечению сбалансированности бюджетов</t>
  </si>
  <si>
    <t>2 02 15002 05 0000 151</t>
  </si>
  <si>
    <t>Дотации бюджетам муниципальных районов на выравнивание  бюджетной обеспеченности</t>
  </si>
  <si>
    <t>2 02 15001 05 0000 151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</si>
  <si>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</si>
  <si>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Главные администраторы</t>
  </si>
  <si>
    <t>Код дохода</t>
  </si>
  <si>
    <t>Код главного администратора</t>
  </si>
  <si>
    <t>Коды 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</si>
  <si>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>от 23.12.2016  №148-МПА</t>
  </si>
  <si>
    <t xml:space="preserve">Приложение 1   
к муниципальному правовому акту
Пограничного муниципального района                                                              </t>
  </si>
  <si>
    <t xml:space="preserve">Приложение 2   
к муниципальному правовому акту
Пограничного муниципального района                                                              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</si>
  <si>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</si>
  <si>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</si>
  <si>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нет в последнем</t>
  </si>
  <si>
    <t xml:space="preserve">Приложение 3   
к муниципальному правовому акту
Пограничного муниципального района                                                              </t>
  </si>
  <si>
    <t>Перечень</t>
  </si>
  <si>
    <t>главных администраторов доходов бюджета муниципального района и бюджетов поселений - органов местного самоуправления Пограничного муниципального района, муниципальных учреждений и закрепляемые за ними виды (подвиды) доходов бюджета муниципального района и бюджетов поселений</t>
  </si>
  <si>
    <t xml:space="preserve">Итого источников </t>
  </si>
  <si>
    <t>Уменьшение прочих остатков денежных средств бюджетов  муниципальных районов</t>
  </si>
  <si>
    <t xml:space="preserve"> 01 05 02 01 05 0000 610</t>
  </si>
  <si>
    <t>Увеличение прочих остатков денежных средств бюджетов муниципальных районов</t>
  </si>
  <si>
    <t xml:space="preserve"> 01 05 02 01 05 0000 510</t>
  </si>
  <si>
    <t>Изменение остатков средств на счетах по учету средств бюджета</t>
  </si>
  <si>
    <t xml:space="preserve"> 01 05 00 00 00 0000 000</t>
  </si>
  <si>
    <t>Наименование источников</t>
  </si>
  <si>
    <t>Код бюджетной классификации Российской Федерации</t>
  </si>
  <si>
    <t>внутреннего финансирования дефицита  бюджета Пограничного муниципального района                                                                на 2017 год</t>
  </si>
  <si>
    <t>Источники</t>
  </si>
  <si>
    <t>от 27.02.2017   № 162-МПА</t>
  </si>
  <si>
    <t xml:space="preserve">Пограничного муниципального района </t>
  </si>
  <si>
    <t xml:space="preserve">                                                               к муниципальному правовому акту</t>
  </si>
  <si>
    <t xml:space="preserve">                                                               Приложение № 1</t>
  </si>
  <si>
    <t xml:space="preserve">  к муниципальному  правовому акту </t>
  </si>
  <si>
    <t xml:space="preserve">                                                                   Приложение № 5</t>
  </si>
  <si>
    <t>от 23.12.2016  № 148-МПА</t>
  </si>
  <si>
    <t>Объемы</t>
  </si>
  <si>
    <t>доходов районного бюджета в 2017 году</t>
  </si>
  <si>
    <t>(тыс.рублей)</t>
  </si>
  <si>
    <t>Наименование налога (сбора)</t>
  </si>
  <si>
    <t>1 00 00000 00 0000 000</t>
  </si>
  <si>
    <t>НАЛОГОВЫЕ И НЕНАЛОГОВЫЕ ДОХОДЫ</t>
  </si>
  <si>
    <t>1 01 00000 00 0000 000</t>
  </si>
  <si>
    <t>НАЛОГИ  НА 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</si>
  <si>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</si>
  <si>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</si>
  <si>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</si>
  <si>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</si>
  <si>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</si>
  <si>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</si>
  <si>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</si>
  <si>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 xml:space="preserve">НАЛОГИ  НА  СОВОКУПНЫЙ ДОХОД </t>
  </si>
  <si>
    <t>1 05 02000 02 0000 110</t>
  </si>
  <si>
    <t>Единый налог на вмененный доход для отдельных видов деятельности</t>
  </si>
  <si>
    <t xml:space="preserve">1 05 03000 01 0000 110 </t>
  </si>
  <si>
    <t>Единый сельскохозяйственный налог</t>
  </si>
  <si>
    <t>1 05 04000 02 0000 110</t>
  </si>
  <si>
    <t>Налог, взимаемый в связи с применением патентной системы налогообложения</t>
  </si>
  <si>
    <t>1 08 00000 00 0000 000</t>
  </si>
  <si>
    <t>ГОСУДАРСТВЕННАЯ 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</si>
  <si>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</si>
  <si>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</si>
  <si>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1 11 00000 00 0000 000</t>
  </si>
  <si>
    <t xml:space="preserve">ДОХОДЫ  ОТ  ИСПОЛЬЗОВАНИЯ ИМУЩЕСТВА, НАХОДЯЩЕГОСЯ В ГОСУДАРСТВЕННОЙ И МУНИЦИПАЛЬНОЙ СОБСТВЕННОСТИ </t>
  </si>
  <si>
    <t>1 11 05000 00 0000 120</t>
  </si>
  <si>
    <t xml:space="preserve">Доходы, получаемые в виде арендной либо иной платы 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</t>
  </si>
  <si>
    <t>1 11 09000 00 0000 120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</si>
  <si>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 предприятий, в том числе казенных)   </t>
  </si>
  <si>
    <t>1 12 00000 00 0000 000</t>
  </si>
  <si>
    <t>ПЛАТЕЖИ  ПРИ ПОЛЬЗОВАНИИ ПРИРОДНЫМИ  РЕСУРСАМИ</t>
  </si>
  <si>
    <t>1 12 01000 01 0000 120</t>
  </si>
  <si>
    <t>Плата за негативное воздействие на окружающую среду</t>
  </si>
  <si>
    <t>1 14 00000 00 0000 000</t>
  </si>
  <si>
    <t>ДОХОДЫ ОТ ПРОДАЖИ МАТЕРИАЛЬНЫХ  И НЕМАТЕРИАЛЬНЫХ АКТИВОВ</t>
  </si>
  <si>
    <t>1 14 06000 00 0000 430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</si>
  <si>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 автономных учреждений)</t>
  </si>
  <si>
    <t>1 13 00000 00 0000 130</t>
  </si>
  <si>
    <t>ДОХОДЫ ОТ ОКАЗАНИЯ ПЛАТНЫХ УСЛУГ (РАБОТ) И КОМПЕНСАЦИИ ЗАТРАТ ГОСУДАРСТВА</t>
  </si>
  <si>
    <t>1 16 00000 00 0000 000</t>
  </si>
  <si>
    <t>ШТРАФЫ, САНКЦИИ, ВОЗМЕЩЕНИЕ УЩЕРБА</t>
  </si>
  <si>
    <t>2 00 00000 00 0000 000</t>
  </si>
  <si>
    <t xml:space="preserve">БЕЗВОЗМЕЗДНЫЕ ПОСТУПЛЕНИЯ </t>
  </si>
  <si>
    <t>в том числе: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</si>
  <si>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</t>
  </si>
  <si>
    <t>Субсидии на мероприятия по энергосбережению и повышению энергетической эффективности систем коммунальной инфраструктуры</t>
  </si>
  <si>
    <t>Субсидии на капитальный ремонт зданий муниципальных общеобразовательных учреждений</t>
  </si>
  <si>
    <t>в том  числе:</t>
  </si>
  <si>
    <t>Субвенции на реализацию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</si>
  <si>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Субвенции на осуществление отдельных государственных полномочий по созданию и обеспечению  деятельности комиссий по делам несовершеннолетних и защите их прав</t>
  </si>
  <si>
    <t>Субвенции на осуществление отдельных государственных полномочий по государственному управлению охраной труда</t>
  </si>
  <si>
    <t xml:space="preserve">Субвенции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</t>
  </si>
  <si>
    <t>Субвенции на обеспечение бесплатным питанием обучающихся в младших классах (1-4 включительно) в муниципальных общеобразовательных учреждениях</t>
  </si>
  <si>
    <t>Субвенции на реализацию государственных полномочий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</si>
  <si>
    <t xml:space="preserve">2 02 30029 05 0000 151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</si>
  <si>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</si>
  <si>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2 02 35120 05 0000 151</t>
  </si>
  <si>
    <t>Субвенции бюджетам муниципальных районов на составление списков кандидатов в присяжные заседатели федеральных судов общей юрисдикции</t>
  </si>
  <si>
    <t xml:space="preserve">2 02 40014 05 0000 151 </t>
  </si>
  <si>
    <t xml:space="preserve">ВСЕГО ДОХОДОВ </t>
  </si>
  <si>
    <t xml:space="preserve">                                                                   Приложение № 4</t>
  </si>
  <si>
    <t xml:space="preserve">    Приложение № 5</t>
  </si>
  <si>
    <t>ДОХОДЫ ОТ ПРОДАЖИ МАТЕРИАЛЬНЫХ И НЕМАТЕРИАЛЬНЫХ АКТИВОВ</t>
  </si>
  <si>
    <t>Доходы от реализации иного имущества, находящегося в собстенности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чиле казенных), вчасти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</si>
  <si>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</si>
  <si>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от 22.12.2017  № 193-МПА</t>
  </si>
  <si>
    <t>от   22.12.2017  № 193-МПА</t>
  </si>
  <si>
    <r>
      <t xml:space="preserve">          </t>
    </r>
    <r>
      <rPr>
        <u/>
        <sz val="12"/>
        <color theme="1"/>
        <rFont val="Times New Roman"/>
        <family val="1"/>
        <charset val="204"/>
      </rPr>
      <t>от 22.12.2017  № 193-МПА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</si>
</sst>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(* #,##0.00_);_(* \(#,##0.00\);_(* \-??_);_(@_)"/>
    <numFmt numFmtId="165" formatCode="_-* #,##0.00_р_._-;\-* #,##0.00_р_._-;_-* \-??_р_._-;_-@_-"/>
    <numFmt numFmtId="166" formatCode="000000"/>
  </numFmts>
  <fonts count="3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10"/>
      <color indexed="5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53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1"/>
    </font>
    <font>
      <sz val="10"/>
      <name val="Times New Roman"/>
      <family val="1"/>
      <charset val="1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1"/>
    </font>
    <font>
      <sz val="13"/>
      <name val="Calibri"/>
      <family val="2"/>
      <charset val="204"/>
    </font>
    <font>
      <b/>
      <sz val="13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6" fillId="0" borderId="0" xfId="0" applyFont="1" applyFill="1"/>
    <xf numFmtId="164" fontId="6" fillId="0" borderId="0" xfId="1" applyNumberFormat="1" applyFont="1" applyFill="1" applyBorder="1" applyAlignment="1" applyProtection="1">
      <alignment horizontal="right"/>
    </xf>
    <xf numFmtId="16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2" applyNumberFormat="1" applyFont="1" applyFill="1" applyBorder="1" applyAlignment="1">
      <alignment horizontal="center" vertical="center" wrapText="1" shrinkToFit="1"/>
    </xf>
    <xf numFmtId="4" fontId="6" fillId="0" borderId="1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0" fontId="6" fillId="0" borderId="1" xfId="0" applyFont="1" applyFill="1" applyBorder="1" applyAlignment="1">
      <alignment horizontal="left" vertical="center" wrapText="1" shrinkToFit="1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0" xfId="2" applyFont="1" applyFill="1" applyAlignment="1"/>
    <xf numFmtId="0" fontId="6" fillId="0" borderId="1" xfId="0" applyFont="1" applyFill="1" applyBorder="1" applyAlignment="1">
      <alignment vertical="top" wrapText="1" shrinkToFi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2" applyFont="1" applyFill="1" applyAlignment="1">
      <alignment vertical="top"/>
    </xf>
    <xf numFmtId="2" fontId="4" fillId="0" borderId="0" xfId="2" applyNumberFormat="1" applyFont="1" applyFill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Border="1" applyAlignment="1">
      <alignment horizontal="left"/>
    </xf>
    <xf numFmtId="0" fontId="4" fillId="0" borderId="0" xfId="2" applyFont="1" applyFill="1" applyAlignment="1">
      <alignment horizontal="center"/>
    </xf>
    <xf numFmtId="0" fontId="4" fillId="0" borderId="0" xfId="2" applyFont="1" applyFill="1" applyBorder="1" applyAlignment="1">
      <alignment vertical="top"/>
    </xf>
    <xf numFmtId="2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0" xfId="2" applyFont="1" applyFill="1" applyAlignment="1">
      <alignment horizontal="left" vertical="top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49" fontId="4" fillId="0" borderId="1" xfId="2" applyNumberFormat="1" applyFont="1" applyFill="1" applyBorder="1" applyAlignment="1">
      <alignment horizontal="center" vertical="center" wrapText="1" shrinkToFit="1"/>
    </xf>
    <xf numFmtId="4" fontId="4" fillId="0" borderId="1" xfId="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 wrapText="1" shrinkToFit="1"/>
    </xf>
    <xf numFmtId="4" fontId="4" fillId="0" borderId="1" xfId="1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" fontId="9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2" applyNumberFormat="1" applyFont="1" applyFill="1" applyBorder="1" applyAlignment="1">
      <alignment horizontal="center" vertical="top" wrapText="1" shrinkToFi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49" fontId="4" fillId="0" borderId="1" xfId="2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left"/>
    </xf>
    <xf numFmtId="0" fontId="10" fillId="0" borderId="0" xfId="2" applyFont="1" applyFill="1" applyAlignment="1"/>
    <xf numFmtId="2" fontId="4" fillId="0" borderId="1" xfId="2" applyNumberFormat="1" applyFont="1" applyFill="1" applyBorder="1" applyAlignment="1">
      <alignment horizontal="center" wrapText="1"/>
    </xf>
    <xf numFmtId="0" fontId="4" fillId="0" borderId="1" xfId="2" applyFont="1" applyFill="1" applyBorder="1" applyAlignment="1">
      <alignment horizontal="center" wrapText="1"/>
    </xf>
    <xf numFmtId="165" fontId="4" fillId="0" borderId="0" xfId="2" applyNumberFormat="1" applyFont="1" applyFill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2" applyFont="1" applyFill="1" applyBorder="1" applyAlignment="1">
      <alignment horizontal="left"/>
    </xf>
    <xf numFmtId="0" fontId="6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3" fillId="0" borderId="0" xfId="0" applyNumberFormat="1" applyFont="1" applyFill="1" applyAlignment="1">
      <alignment vertical="center" wrapText="1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1" fillId="0" borderId="0" xfId="0" applyFont="1" applyFill="1" applyAlignment="1"/>
    <xf numFmtId="0" fontId="0" fillId="0" borderId="0" xfId="0" applyFont="1" applyFill="1"/>
    <xf numFmtId="0" fontId="1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top" wrapText="1"/>
    </xf>
    <xf numFmtId="49" fontId="22" fillId="0" borderId="1" xfId="0" applyNumberFormat="1" applyFont="1" applyFill="1" applyBorder="1" applyAlignment="1">
      <alignment horizontal="center" vertical="center" shrinkToFit="1"/>
    </xf>
    <xf numFmtId="4" fontId="2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horizontal="center" vertical="center" shrinkToFit="1"/>
    </xf>
    <xf numFmtId="4" fontId="20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/>
    <xf numFmtId="0" fontId="21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1" xfId="0" applyFont="1" applyFill="1" applyBorder="1"/>
    <xf numFmtId="49" fontId="21" fillId="0" borderId="1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top" wrapText="1"/>
    </xf>
    <xf numFmtId="0" fontId="21" fillId="0" borderId="5" xfId="0" applyFont="1" applyFill="1" applyBorder="1" applyAlignment="1">
      <alignment vertical="top" wrapText="1"/>
    </xf>
    <xf numFmtId="49" fontId="21" fillId="0" borderId="5" xfId="2" applyNumberFormat="1" applyFont="1" applyFill="1" applyBorder="1" applyAlignment="1">
      <alignment horizontal="center" vertical="center" wrapText="1" shrinkToFit="1"/>
    </xf>
    <xf numFmtId="0" fontId="21" fillId="0" borderId="5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 shrinkToFit="1"/>
    </xf>
    <xf numFmtId="0" fontId="15" fillId="0" borderId="1" xfId="0" applyFont="1" applyFill="1" applyBorder="1"/>
    <xf numFmtId="0" fontId="23" fillId="0" borderId="1" xfId="0" applyFont="1" applyFill="1" applyBorder="1" applyAlignment="1">
      <alignment horizontal="right"/>
    </xf>
    <xf numFmtId="0" fontId="23" fillId="0" borderId="1" xfId="0" applyFont="1" applyFill="1" applyBorder="1" applyAlignment="1">
      <alignment horizontal="left" vertical="center"/>
    </xf>
    <xf numFmtId="4" fontId="23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24" fillId="0" borderId="0" xfId="2" applyFont="1" applyFill="1" applyAlignment="1"/>
    <xf numFmtId="0" fontId="5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4" fontId="20" fillId="0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left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49" fontId="25" fillId="0" borderId="0" xfId="0" applyNumberFormat="1" applyFont="1" applyFill="1" applyAlignment="1">
      <alignment horizontal="left"/>
    </xf>
    <xf numFmtId="0" fontId="25" fillId="0" borderId="1" xfId="0" applyFont="1" applyBorder="1" applyAlignment="1">
      <alignment horizontal="justify" vertical="top"/>
    </xf>
    <xf numFmtId="0" fontId="25" fillId="0" borderId="1" xfId="0" applyFont="1" applyBorder="1" applyAlignment="1">
      <alignment horizontal="left" vertical="top"/>
    </xf>
    <xf numFmtId="49" fontId="25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Border="1"/>
    <xf numFmtId="0" fontId="27" fillId="0" borderId="0" xfId="0" applyFont="1" applyFill="1" applyBorder="1" applyAlignment="1">
      <alignment horizontal="justify" vertical="top" wrapText="1"/>
    </xf>
    <xf numFmtId="0" fontId="28" fillId="0" borderId="0" xfId="0" applyFont="1" applyFill="1" applyAlignment="1">
      <alignment wrapText="1"/>
    </xf>
    <xf numFmtId="0" fontId="29" fillId="0" borderId="1" xfId="0" applyFont="1" applyFill="1" applyBorder="1" applyAlignment="1">
      <alignment horizontal="justify" vertical="top" wrapText="1"/>
    </xf>
    <xf numFmtId="0" fontId="29" fillId="0" borderId="1" xfId="0" applyFont="1" applyFill="1" applyBorder="1" applyAlignment="1">
      <alignment horizontal="left" vertical="top" wrapText="1"/>
    </xf>
    <xf numFmtId="49" fontId="29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wrapText="1"/>
    </xf>
    <xf numFmtId="0" fontId="25" fillId="0" borderId="1" xfId="0" applyFont="1" applyBorder="1" applyAlignment="1">
      <alignment horizontal="justify" vertical="top" wrapText="1"/>
    </xf>
    <xf numFmtId="0" fontId="25" fillId="0" borderId="1" xfId="0" applyFont="1" applyFill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0" fillId="0" borderId="0" xfId="0" applyNumberFormat="1" applyFill="1"/>
    <xf numFmtId="0" fontId="27" fillId="0" borderId="1" xfId="0" applyNumberFormat="1" applyFont="1" applyBorder="1" applyAlignment="1">
      <alignment horizontal="justify" vertical="center" wrapText="1"/>
    </xf>
    <xf numFmtId="0" fontId="27" fillId="0" borderId="1" xfId="0" applyNumberFormat="1" applyFont="1" applyBorder="1" applyAlignment="1">
      <alignment horizontal="justify" vertical="top" wrapText="1"/>
    </xf>
    <xf numFmtId="0" fontId="25" fillId="0" borderId="1" xfId="0" applyNumberFormat="1" applyFont="1" applyBorder="1" applyAlignment="1">
      <alignment horizontal="justify" vertical="top"/>
    </xf>
    <xf numFmtId="0" fontId="25" fillId="0" borderId="1" xfId="0" applyFont="1" applyFill="1" applyBorder="1" applyAlignment="1">
      <alignment horizontal="justify" vertical="top" wrapText="1"/>
    </xf>
    <xf numFmtId="49" fontId="27" fillId="0" borderId="1" xfId="0" applyNumberFormat="1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32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 wrapText="1"/>
    </xf>
    <xf numFmtId="49" fontId="25" fillId="2" borderId="1" xfId="0" applyNumberFormat="1" applyFont="1" applyFill="1" applyBorder="1" applyAlignment="1">
      <alignment horizontal="left" vertical="top" wrapText="1"/>
    </xf>
    <xf numFmtId="0" fontId="25" fillId="2" borderId="1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horizontal="justify" vertical="top"/>
    </xf>
    <xf numFmtId="0" fontId="25" fillId="0" borderId="1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justify" vertical="top"/>
    </xf>
    <xf numFmtId="0" fontId="25" fillId="2" borderId="1" xfId="0" applyNumberFormat="1" applyFont="1" applyFill="1" applyBorder="1" applyAlignment="1">
      <alignment horizontal="justify" vertical="top"/>
    </xf>
    <xf numFmtId="0" fontId="3" fillId="2" borderId="0" xfId="0" applyFont="1" applyFill="1" applyAlignment="1">
      <alignment wrapText="1"/>
    </xf>
    <xf numFmtId="4" fontId="28" fillId="0" borderId="10" xfId="0" applyNumberFormat="1" applyFont="1" applyFill="1" applyBorder="1" applyAlignment="1">
      <alignment horizontal="center" wrapText="1"/>
    </xf>
    <xf numFmtId="0" fontId="28" fillId="0" borderId="10" xfId="0" applyFont="1" applyFill="1" applyBorder="1" applyAlignment="1">
      <alignment horizontal="justify" wrapText="1"/>
    </xf>
    <xf numFmtId="49" fontId="3" fillId="0" borderId="10" xfId="0" applyNumberFormat="1" applyFont="1" applyFill="1" applyBorder="1" applyAlignment="1">
      <alignment horizontal="center" vertical="top" wrapText="1"/>
    </xf>
    <xf numFmtId="4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justify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3" fillId="0" borderId="0" xfId="0" applyFont="1" applyFill="1" applyAlignment="1"/>
    <xf numFmtId="0" fontId="5" fillId="0" borderId="0" xfId="0" applyFont="1" applyAlignment="1">
      <alignment horizontal="right" indent="15"/>
    </xf>
    <xf numFmtId="0" fontId="33" fillId="0" borderId="0" xfId="0" applyFont="1" applyAlignment="1">
      <alignment horizontal="center"/>
    </xf>
    <xf numFmtId="0" fontId="33" fillId="0" borderId="0" xfId="0" applyFont="1" applyFill="1" applyAlignment="1">
      <alignment horizontal="center"/>
    </xf>
    <xf numFmtId="49" fontId="33" fillId="0" borderId="1" xfId="0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6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Fill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left" vertical="center" wrapText="1"/>
    </xf>
    <xf numFmtId="0" fontId="36" fillId="0" borderId="1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justify" vertical="top" wrapText="1"/>
    </xf>
    <xf numFmtId="0" fontId="27" fillId="0" borderId="1" xfId="0" applyFont="1" applyFill="1" applyBorder="1" applyAlignment="1">
      <alignment horizontal="justify" vertical="top" wrapText="1"/>
    </xf>
    <xf numFmtId="0" fontId="33" fillId="0" borderId="1" xfId="0" applyFont="1" applyBorder="1" applyAlignment="1">
      <alignment vertical="center" wrapText="1"/>
    </xf>
    <xf numFmtId="0" fontId="33" fillId="3" borderId="2" xfId="0" applyFont="1" applyFill="1" applyBorder="1" applyAlignment="1">
      <alignment vertical="center" wrapText="1"/>
    </xf>
    <xf numFmtId="0" fontId="33" fillId="0" borderId="2" xfId="0" applyFont="1" applyBorder="1" applyAlignment="1">
      <alignment vertical="top" wrapText="1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top" wrapText="1"/>
    </xf>
    <xf numFmtId="0" fontId="33" fillId="0" borderId="1" xfId="0" applyFont="1" applyBorder="1" applyAlignment="1">
      <alignment horizontal="justify" vertical="top" wrapText="1"/>
    </xf>
    <xf numFmtId="0" fontId="33" fillId="0" borderId="1" xfId="0" applyFont="1" applyBorder="1" applyAlignment="1">
      <alignment vertical="top" wrapText="1"/>
    </xf>
    <xf numFmtId="0" fontId="36" fillId="0" borderId="2" xfId="0" applyFont="1" applyBorder="1" applyAlignment="1">
      <alignment vertical="center" wrapText="1"/>
    </xf>
    <xf numFmtId="2" fontId="36" fillId="0" borderId="1" xfId="0" applyNumberFormat="1" applyFont="1" applyFill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0" fillId="0" borderId="1" xfId="0" applyBorder="1"/>
    <xf numFmtId="0" fontId="37" fillId="0" borderId="0" xfId="0" applyNumberFormat="1" applyFont="1" applyAlignment="1">
      <alignment horizontal="justify" vertical="top" wrapText="1"/>
    </xf>
    <xf numFmtId="0" fontId="3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36" fillId="0" borderId="1" xfId="0" applyFont="1" applyBorder="1" applyAlignment="1">
      <alignment horizontal="left" vertical="top" wrapText="1"/>
    </xf>
    <xf numFmtId="0" fontId="33" fillId="0" borderId="0" xfId="0" applyFont="1" applyFill="1"/>
    <xf numFmtId="49" fontId="33" fillId="0" borderId="1" xfId="0" applyNumberFormat="1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/>
    </xf>
    <xf numFmtId="0" fontId="35" fillId="0" borderId="0" xfId="0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6" fontId="27" fillId="0" borderId="0" xfId="0" applyNumberFormat="1" applyFont="1" applyFill="1" applyBorder="1" applyAlignment="1">
      <alignment horizontal="center" vertical="center" wrapText="1"/>
    </xf>
    <xf numFmtId="49" fontId="26" fillId="0" borderId="8" xfId="0" applyNumberFormat="1" applyFont="1" applyFill="1" applyBorder="1" applyAlignment="1">
      <alignment horizontal="left" vertical="top" wrapText="1"/>
    </xf>
    <xf numFmtId="166" fontId="27" fillId="0" borderId="9" xfId="0" applyNumberFormat="1" applyFont="1" applyFill="1" applyBorder="1" applyAlignment="1">
      <alignment horizontal="center" vertical="top" wrapText="1"/>
    </xf>
    <xf numFmtId="49" fontId="33" fillId="0" borderId="0" xfId="0" applyNumberFormat="1" applyFont="1" applyFill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3" fillId="0" borderId="0" xfId="2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3" fillId="0" borderId="0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vertical="top"/>
    </xf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9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1828800" y="1333500"/>
          <a:ext cx="0" cy="571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10</xdr:row>
      <xdr:rowOff>152400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1828800" y="1333500"/>
          <a:ext cx="0" cy="7239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7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8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7</xdr:row>
      <xdr:rowOff>0</xdr:rowOff>
    </xdr:from>
    <xdr:to>
      <xdr:col>2</xdr:col>
      <xdr:colOff>3838575</xdr:colOff>
      <xdr:row>11</xdr:row>
      <xdr:rowOff>0</xdr:rowOff>
    </xdr:to>
    <xdr:sp macro="" textlink="" fLocksText="0">
      <xdr:nvSpPr>
        <xdr:cNvPr id="19" name="Text Box 1"/>
        <xdr:cNvSpPr txBox="1">
          <a:spLocks noChangeArrowheads="1"/>
        </xdr:cNvSpPr>
      </xdr:nvSpPr>
      <xdr:spPr bwMode="auto">
        <a:xfrm>
          <a:off x="1828800" y="1333500"/>
          <a:ext cx="0" cy="7620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3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4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5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6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7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8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0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1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2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3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10</xdr:row>
      <xdr:rowOff>571500</xdr:rowOff>
    </xdr:to>
    <xdr:sp macro="" textlink="" fLocksText="0">
      <xdr:nvSpPr>
        <xdr:cNvPr id="14" name="Text Box 1"/>
        <xdr:cNvSpPr txBox="1">
          <a:spLocks noChangeArrowheads="1"/>
        </xdr:cNvSpPr>
      </xdr:nvSpPr>
      <xdr:spPr bwMode="auto">
        <a:xfrm>
          <a:off x="4191000" y="2257425"/>
          <a:ext cx="2590800" cy="22098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11</xdr:row>
      <xdr:rowOff>152400</xdr:rowOff>
    </xdr:to>
    <xdr:sp macro="" textlink="" fLocksText="0">
      <xdr:nvSpPr>
        <xdr:cNvPr id="15" name="Text Box 1"/>
        <xdr:cNvSpPr txBox="1">
          <a:spLocks noChangeArrowheads="1"/>
        </xdr:cNvSpPr>
      </xdr:nvSpPr>
      <xdr:spPr bwMode="auto">
        <a:xfrm>
          <a:off x="4095750" y="2257425"/>
          <a:ext cx="2314575" cy="2362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1619250</xdr:colOff>
      <xdr:row>8</xdr:row>
      <xdr:rowOff>0</xdr:rowOff>
    </xdr:from>
    <xdr:to>
      <xdr:col>3</xdr:col>
      <xdr:colOff>0</xdr:colOff>
      <xdr:row>11</xdr:row>
      <xdr:rowOff>571500</xdr:rowOff>
    </xdr:to>
    <xdr:sp macro="" textlink="" fLocksText="0">
      <xdr:nvSpPr>
        <xdr:cNvPr id="18" name="Text Box 1"/>
        <xdr:cNvSpPr txBox="1">
          <a:spLocks noChangeArrowheads="1"/>
        </xdr:cNvSpPr>
      </xdr:nvSpPr>
      <xdr:spPr bwMode="auto">
        <a:xfrm>
          <a:off x="4191000" y="2257425"/>
          <a:ext cx="2590800" cy="27813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r>
            <a:rPr lang="ru-RU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</a:t>
          </a: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1524000</xdr:colOff>
      <xdr:row>8</xdr:row>
      <xdr:rowOff>0</xdr:rowOff>
    </xdr:from>
    <xdr:to>
      <xdr:col>2</xdr:col>
      <xdr:colOff>3838575</xdr:colOff>
      <xdr:row>12</xdr:row>
      <xdr:rowOff>0</xdr:rowOff>
    </xdr:to>
    <xdr:sp macro="" textlink="" fLocksText="0">
      <xdr:nvSpPr>
        <xdr:cNvPr id="19" name="Text Box 1"/>
        <xdr:cNvSpPr txBox="1">
          <a:spLocks noChangeArrowheads="1"/>
        </xdr:cNvSpPr>
      </xdr:nvSpPr>
      <xdr:spPr bwMode="auto">
        <a:xfrm>
          <a:off x="4095750" y="2257425"/>
          <a:ext cx="2314575" cy="28479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  <xdr:txBody>
        <a:bodyPr vertOverflow="clip" wrap="square" lIns="36360" tIns="27360" rIns="0" bIns="0" anchor="t" upright="1"/>
        <a:lstStyle/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ru-RU" sz="1300" b="0" i="0" strike="noStrike">
              <a:solidFill>
                <a:srgbClr val="000000"/>
              </a:solidFill>
              <a:latin typeface="Times New Roman"/>
              <a:cs typeface="Times New Roman"/>
            </a:rPr>
            <a:t>                                          </a:t>
          </a: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ru-RU" sz="13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C21" sqref="C21"/>
    </sheetView>
  </sheetViews>
  <sheetFormatPr defaultRowHeight="15"/>
  <cols>
    <col min="1" max="1" width="28" customWidth="1"/>
    <col min="2" max="2" width="41.5703125" customWidth="1"/>
    <col min="3" max="3" width="27.140625" customWidth="1"/>
  </cols>
  <sheetData>
    <row r="1" spans="1:3" ht="15.75">
      <c r="A1" s="66"/>
      <c r="B1" s="217" t="s">
        <v>703</v>
      </c>
      <c r="C1" s="217"/>
    </row>
    <row r="2" spans="1:3" ht="15.75">
      <c r="A2" s="66"/>
      <c r="B2" s="217" t="s">
        <v>702</v>
      </c>
      <c r="C2" s="217"/>
    </row>
    <row r="3" spans="1:3" ht="15.75">
      <c r="A3" s="66"/>
      <c r="B3" s="217" t="s">
        <v>701</v>
      </c>
      <c r="C3" s="217"/>
    </row>
    <row r="4" spans="1:3" ht="15.75">
      <c r="A4" s="66"/>
      <c r="B4" s="218" t="s">
        <v>775</v>
      </c>
      <c r="C4" s="217"/>
    </row>
    <row r="5" spans="1:3" ht="15.75">
      <c r="A5" s="66"/>
      <c r="B5" s="66"/>
      <c r="C5" s="66"/>
    </row>
    <row r="6" spans="1:3" ht="15.75">
      <c r="A6" s="179"/>
      <c r="B6" s="179"/>
      <c r="C6" s="179"/>
    </row>
    <row r="7" spans="1:3" ht="15.75">
      <c r="A7" s="178"/>
      <c r="B7" s="217" t="s">
        <v>703</v>
      </c>
      <c r="C7" s="217"/>
    </row>
    <row r="8" spans="1:3" ht="15.75">
      <c r="A8" s="66"/>
      <c r="B8" s="217" t="s">
        <v>702</v>
      </c>
      <c r="C8" s="217"/>
    </row>
    <row r="9" spans="1:3" ht="15.75">
      <c r="A9" s="66"/>
      <c r="B9" s="217" t="s">
        <v>701</v>
      </c>
      <c r="C9" s="217"/>
    </row>
    <row r="10" spans="1:3" ht="15.75">
      <c r="A10" s="66"/>
      <c r="B10" s="218" t="s">
        <v>700</v>
      </c>
      <c r="C10" s="217"/>
    </row>
    <row r="11" spans="1:3" ht="15.75">
      <c r="A11" s="66"/>
      <c r="B11" s="66"/>
      <c r="C11" s="66"/>
    </row>
    <row r="12" spans="1:3" ht="18.75">
      <c r="A12" s="219" t="s">
        <v>699</v>
      </c>
      <c r="B12" s="219"/>
      <c r="C12" s="219"/>
    </row>
    <row r="13" spans="1:3" ht="30.75" customHeight="1">
      <c r="A13" s="220" t="s">
        <v>698</v>
      </c>
      <c r="B13" s="220"/>
      <c r="C13" s="220"/>
    </row>
    <row r="14" spans="1:3" ht="15.75">
      <c r="A14" s="177"/>
      <c r="B14" s="177"/>
      <c r="C14" s="177"/>
    </row>
    <row r="15" spans="1:3" ht="15.75">
      <c r="A15" s="177"/>
      <c r="B15" s="177"/>
      <c r="C15" s="177"/>
    </row>
    <row r="16" spans="1:3" ht="15.75">
      <c r="A16" s="66"/>
      <c r="B16" s="66"/>
      <c r="C16" s="176" t="s">
        <v>19</v>
      </c>
    </row>
    <row r="17" spans="1:3" ht="47.25">
      <c r="A17" s="175" t="s">
        <v>697</v>
      </c>
      <c r="B17" s="175" t="s">
        <v>696</v>
      </c>
      <c r="C17" s="175" t="s">
        <v>9</v>
      </c>
    </row>
    <row r="18" spans="1:3" ht="63" customHeight="1">
      <c r="A18" s="174" t="s">
        <v>695</v>
      </c>
      <c r="B18" s="173" t="s">
        <v>694</v>
      </c>
      <c r="C18" s="172">
        <f>C19+C20</f>
        <v>26393.23000000004</v>
      </c>
    </row>
    <row r="19" spans="1:3" ht="47.25">
      <c r="A19" s="174" t="s">
        <v>693</v>
      </c>
      <c r="B19" s="173" t="s">
        <v>692</v>
      </c>
      <c r="C19" s="172">
        <v>-394932.22</v>
      </c>
    </row>
    <row r="20" spans="1:3" ht="47.25">
      <c r="A20" s="174" t="s">
        <v>691</v>
      </c>
      <c r="B20" s="173" t="s">
        <v>690</v>
      </c>
      <c r="C20" s="172">
        <v>421325.45</v>
      </c>
    </row>
    <row r="21" spans="1:3" ht="15.75">
      <c r="A21" s="171"/>
      <c r="B21" s="170" t="s">
        <v>689</v>
      </c>
      <c r="C21" s="169">
        <f>C18</f>
        <v>26393.23000000004</v>
      </c>
    </row>
  </sheetData>
  <mergeCells count="10">
    <mergeCell ref="B9:C9"/>
    <mergeCell ref="B10:C10"/>
    <mergeCell ref="A12:C12"/>
    <mergeCell ref="A13:C13"/>
    <mergeCell ref="B1:C1"/>
    <mergeCell ref="B2:C2"/>
    <mergeCell ref="B3:C3"/>
    <mergeCell ref="B4:C4"/>
    <mergeCell ref="B7:C7"/>
    <mergeCell ref="B8:C8"/>
  </mergeCells>
  <pageMargins left="0.7" right="0.7" top="0.75" bottom="0.75" header="0.3" footer="0.3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1"/>
  <sheetViews>
    <sheetView workbookViewId="0">
      <selection activeCell="C3" sqref="C3"/>
    </sheetView>
  </sheetViews>
  <sheetFormatPr defaultRowHeight="15"/>
  <cols>
    <col min="1" max="1" width="10.28515625" style="133" customWidth="1"/>
    <col min="2" max="2" width="28.28515625" style="132" customWidth="1"/>
    <col min="3" max="3" width="63.140625" style="131" customWidth="1"/>
    <col min="4" max="256" width="9.140625" style="131"/>
    <col min="257" max="257" width="10.28515625" style="131" customWidth="1"/>
    <col min="258" max="258" width="28.28515625" style="131" customWidth="1"/>
    <col min="259" max="259" width="60.140625" style="131" customWidth="1"/>
    <col min="260" max="512" width="9.140625" style="131"/>
    <col min="513" max="513" width="10.28515625" style="131" customWidth="1"/>
    <col min="514" max="514" width="28.28515625" style="131" customWidth="1"/>
    <col min="515" max="515" width="60.140625" style="131" customWidth="1"/>
    <col min="516" max="768" width="9.140625" style="131"/>
    <col min="769" max="769" width="10.28515625" style="131" customWidth="1"/>
    <col min="770" max="770" width="28.28515625" style="131" customWidth="1"/>
    <col min="771" max="771" width="60.140625" style="131" customWidth="1"/>
    <col min="772" max="1024" width="9.140625" style="131"/>
    <col min="1025" max="1025" width="10.28515625" style="131" customWidth="1"/>
    <col min="1026" max="1026" width="28.28515625" style="131" customWidth="1"/>
    <col min="1027" max="1027" width="60.140625" style="131" customWidth="1"/>
    <col min="1028" max="1280" width="9.140625" style="131"/>
    <col min="1281" max="1281" width="10.28515625" style="131" customWidth="1"/>
    <col min="1282" max="1282" width="28.28515625" style="131" customWidth="1"/>
    <col min="1283" max="1283" width="60.140625" style="131" customWidth="1"/>
    <col min="1284" max="1536" width="9.140625" style="131"/>
    <col min="1537" max="1537" width="10.28515625" style="131" customWidth="1"/>
    <col min="1538" max="1538" width="28.28515625" style="131" customWidth="1"/>
    <col min="1539" max="1539" width="60.140625" style="131" customWidth="1"/>
    <col min="1540" max="1792" width="9.140625" style="131"/>
    <col min="1793" max="1793" width="10.28515625" style="131" customWidth="1"/>
    <col min="1794" max="1794" width="28.28515625" style="131" customWidth="1"/>
    <col min="1795" max="1795" width="60.140625" style="131" customWidth="1"/>
    <col min="1796" max="2048" width="9.140625" style="131"/>
    <col min="2049" max="2049" width="10.28515625" style="131" customWidth="1"/>
    <col min="2050" max="2050" width="28.28515625" style="131" customWidth="1"/>
    <col min="2051" max="2051" width="60.140625" style="131" customWidth="1"/>
    <col min="2052" max="2304" width="9.140625" style="131"/>
    <col min="2305" max="2305" width="10.28515625" style="131" customWidth="1"/>
    <col min="2306" max="2306" width="28.28515625" style="131" customWidth="1"/>
    <col min="2307" max="2307" width="60.140625" style="131" customWidth="1"/>
    <col min="2308" max="2560" width="9.140625" style="131"/>
    <col min="2561" max="2561" width="10.28515625" style="131" customWidth="1"/>
    <col min="2562" max="2562" width="28.28515625" style="131" customWidth="1"/>
    <col min="2563" max="2563" width="60.140625" style="131" customWidth="1"/>
    <col min="2564" max="2816" width="9.140625" style="131"/>
    <col min="2817" max="2817" width="10.28515625" style="131" customWidth="1"/>
    <col min="2818" max="2818" width="28.28515625" style="131" customWidth="1"/>
    <col min="2819" max="2819" width="60.140625" style="131" customWidth="1"/>
    <col min="2820" max="3072" width="9.140625" style="131"/>
    <col min="3073" max="3073" width="10.28515625" style="131" customWidth="1"/>
    <col min="3074" max="3074" width="28.28515625" style="131" customWidth="1"/>
    <col min="3075" max="3075" width="60.140625" style="131" customWidth="1"/>
    <col min="3076" max="3328" width="9.140625" style="131"/>
    <col min="3329" max="3329" width="10.28515625" style="131" customWidth="1"/>
    <col min="3330" max="3330" width="28.28515625" style="131" customWidth="1"/>
    <col min="3331" max="3331" width="60.140625" style="131" customWidth="1"/>
    <col min="3332" max="3584" width="9.140625" style="131"/>
    <col min="3585" max="3585" width="10.28515625" style="131" customWidth="1"/>
    <col min="3586" max="3586" width="28.28515625" style="131" customWidth="1"/>
    <col min="3587" max="3587" width="60.140625" style="131" customWidth="1"/>
    <col min="3588" max="3840" width="9.140625" style="131"/>
    <col min="3841" max="3841" width="10.28515625" style="131" customWidth="1"/>
    <col min="3842" max="3842" width="28.28515625" style="131" customWidth="1"/>
    <col min="3843" max="3843" width="60.140625" style="131" customWidth="1"/>
    <col min="3844" max="4096" width="9.140625" style="131"/>
    <col min="4097" max="4097" width="10.28515625" style="131" customWidth="1"/>
    <col min="4098" max="4098" width="28.28515625" style="131" customWidth="1"/>
    <col min="4099" max="4099" width="60.140625" style="131" customWidth="1"/>
    <col min="4100" max="4352" width="9.140625" style="131"/>
    <col min="4353" max="4353" width="10.28515625" style="131" customWidth="1"/>
    <col min="4354" max="4354" width="28.28515625" style="131" customWidth="1"/>
    <col min="4355" max="4355" width="60.140625" style="131" customWidth="1"/>
    <col min="4356" max="4608" width="9.140625" style="131"/>
    <col min="4609" max="4609" width="10.28515625" style="131" customWidth="1"/>
    <col min="4610" max="4610" width="28.28515625" style="131" customWidth="1"/>
    <col min="4611" max="4611" width="60.140625" style="131" customWidth="1"/>
    <col min="4612" max="4864" width="9.140625" style="131"/>
    <col min="4865" max="4865" width="10.28515625" style="131" customWidth="1"/>
    <col min="4866" max="4866" width="28.28515625" style="131" customWidth="1"/>
    <col min="4867" max="4867" width="60.140625" style="131" customWidth="1"/>
    <col min="4868" max="5120" width="9.140625" style="131"/>
    <col min="5121" max="5121" width="10.28515625" style="131" customWidth="1"/>
    <col min="5122" max="5122" width="28.28515625" style="131" customWidth="1"/>
    <col min="5123" max="5123" width="60.140625" style="131" customWidth="1"/>
    <col min="5124" max="5376" width="9.140625" style="131"/>
    <col min="5377" max="5377" width="10.28515625" style="131" customWidth="1"/>
    <col min="5378" max="5378" width="28.28515625" style="131" customWidth="1"/>
    <col min="5379" max="5379" width="60.140625" style="131" customWidth="1"/>
    <col min="5380" max="5632" width="9.140625" style="131"/>
    <col min="5633" max="5633" width="10.28515625" style="131" customWidth="1"/>
    <col min="5634" max="5634" width="28.28515625" style="131" customWidth="1"/>
    <col min="5635" max="5635" width="60.140625" style="131" customWidth="1"/>
    <col min="5636" max="5888" width="9.140625" style="131"/>
    <col min="5889" max="5889" width="10.28515625" style="131" customWidth="1"/>
    <col min="5890" max="5890" width="28.28515625" style="131" customWidth="1"/>
    <col min="5891" max="5891" width="60.140625" style="131" customWidth="1"/>
    <col min="5892" max="6144" width="9.140625" style="131"/>
    <col min="6145" max="6145" width="10.28515625" style="131" customWidth="1"/>
    <col min="6146" max="6146" width="28.28515625" style="131" customWidth="1"/>
    <col min="6147" max="6147" width="60.140625" style="131" customWidth="1"/>
    <col min="6148" max="6400" width="9.140625" style="131"/>
    <col min="6401" max="6401" width="10.28515625" style="131" customWidth="1"/>
    <col min="6402" max="6402" width="28.28515625" style="131" customWidth="1"/>
    <col min="6403" max="6403" width="60.140625" style="131" customWidth="1"/>
    <col min="6404" max="6656" width="9.140625" style="131"/>
    <col min="6657" max="6657" width="10.28515625" style="131" customWidth="1"/>
    <col min="6658" max="6658" width="28.28515625" style="131" customWidth="1"/>
    <col min="6659" max="6659" width="60.140625" style="131" customWidth="1"/>
    <col min="6660" max="6912" width="9.140625" style="131"/>
    <col min="6913" max="6913" width="10.28515625" style="131" customWidth="1"/>
    <col min="6914" max="6914" width="28.28515625" style="131" customWidth="1"/>
    <col min="6915" max="6915" width="60.140625" style="131" customWidth="1"/>
    <col min="6916" max="7168" width="9.140625" style="131"/>
    <col min="7169" max="7169" width="10.28515625" style="131" customWidth="1"/>
    <col min="7170" max="7170" width="28.28515625" style="131" customWidth="1"/>
    <col min="7171" max="7171" width="60.140625" style="131" customWidth="1"/>
    <col min="7172" max="7424" width="9.140625" style="131"/>
    <col min="7425" max="7425" width="10.28515625" style="131" customWidth="1"/>
    <col min="7426" max="7426" width="28.28515625" style="131" customWidth="1"/>
    <col min="7427" max="7427" width="60.140625" style="131" customWidth="1"/>
    <col min="7428" max="7680" width="9.140625" style="131"/>
    <col min="7681" max="7681" width="10.28515625" style="131" customWidth="1"/>
    <col min="7682" max="7682" width="28.28515625" style="131" customWidth="1"/>
    <col min="7683" max="7683" width="60.140625" style="131" customWidth="1"/>
    <col min="7684" max="7936" width="9.140625" style="131"/>
    <col min="7937" max="7937" width="10.28515625" style="131" customWidth="1"/>
    <col min="7938" max="7938" width="28.28515625" style="131" customWidth="1"/>
    <col min="7939" max="7939" width="60.140625" style="131" customWidth="1"/>
    <col min="7940" max="8192" width="9.140625" style="131"/>
    <col min="8193" max="8193" width="10.28515625" style="131" customWidth="1"/>
    <col min="8194" max="8194" width="28.28515625" style="131" customWidth="1"/>
    <col min="8195" max="8195" width="60.140625" style="131" customWidth="1"/>
    <col min="8196" max="8448" width="9.140625" style="131"/>
    <col min="8449" max="8449" width="10.28515625" style="131" customWidth="1"/>
    <col min="8450" max="8450" width="28.28515625" style="131" customWidth="1"/>
    <col min="8451" max="8451" width="60.140625" style="131" customWidth="1"/>
    <col min="8452" max="8704" width="9.140625" style="131"/>
    <col min="8705" max="8705" width="10.28515625" style="131" customWidth="1"/>
    <col min="8706" max="8706" width="28.28515625" style="131" customWidth="1"/>
    <col min="8707" max="8707" width="60.140625" style="131" customWidth="1"/>
    <col min="8708" max="8960" width="9.140625" style="131"/>
    <col min="8961" max="8961" width="10.28515625" style="131" customWidth="1"/>
    <col min="8962" max="8962" width="28.28515625" style="131" customWidth="1"/>
    <col min="8963" max="8963" width="60.140625" style="131" customWidth="1"/>
    <col min="8964" max="9216" width="9.140625" style="131"/>
    <col min="9217" max="9217" width="10.28515625" style="131" customWidth="1"/>
    <col min="9218" max="9218" width="28.28515625" style="131" customWidth="1"/>
    <col min="9219" max="9219" width="60.140625" style="131" customWidth="1"/>
    <col min="9220" max="9472" width="9.140625" style="131"/>
    <col min="9473" max="9473" width="10.28515625" style="131" customWidth="1"/>
    <col min="9474" max="9474" width="28.28515625" style="131" customWidth="1"/>
    <col min="9475" max="9475" width="60.140625" style="131" customWidth="1"/>
    <col min="9476" max="9728" width="9.140625" style="131"/>
    <col min="9729" max="9729" width="10.28515625" style="131" customWidth="1"/>
    <col min="9730" max="9730" width="28.28515625" style="131" customWidth="1"/>
    <col min="9731" max="9731" width="60.140625" style="131" customWidth="1"/>
    <col min="9732" max="9984" width="9.140625" style="131"/>
    <col min="9985" max="9985" width="10.28515625" style="131" customWidth="1"/>
    <col min="9986" max="9986" width="28.28515625" style="131" customWidth="1"/>
    <col min="9987" max="9987" width="60.140625" style="131" customWidth="1"/>
    <col min="9988" max="10240" width="9.140625" style="131"/>
    <col min="10241" max="10241" width="10.28515625" style="131" customWidth="1"/>
    <col min="10242" max="10242" width="28.28515625" style="131" customWidth="1"/>
    <col min="10243" max="10243" width="60.140625" style="131" customWidth="1"/>
    <col min="10244" max="10496" width="9.140625" style="131"/>
    <col min="10497" max="10497" width="10.28515625" style="131" customWidth="1"/>
    <col min="10498" max="10498" width="28.28515625" style="131" customWidth="1"/>
    <col min="10499" max="10499" width="60.140625" style="131" customWidth="1"/>
    <col min="10500" max="10752" width="9.140625" style="131"/>
    <col min="10753" max="10753" width="10.28515625" style="131" customWidth="1"/>
    <col min="10754" max="10754" width="28.28515625" style="131" customWidth="1"/>
    <col min="10755" max="10755" width="60.140625" style="131" customWidth="1"/>
    <col min="10756" max="11008" width="9.140625" style="131"/>
    <col min="11009" max="11009" width="10.28515625" style="131" customWidth="1"/>
    <col min="11010" max="11010" width="28.28515625" style="131" customWidth="1"/>
    <col min="11011" max="11011" width="60.140625" style="131" customWidth="1"/>
    <col min="11012" max="11264" width="9.140625" style="131"/>
    <col min="11265" max="11265" width="10.28515625" style="131" customWidth="1"/>
    <col min="11266" max="11266" width="28.28515625" style="131" customWidth="1"/>
    <col min="11267" max="11267" width="60.140625" style="131" customWidth="1"/>
    <col min="11268" max="11520" width="9.140625" style="131"/>
    <col min="11521" max="11521" width="10.28515625" style="131" customWidth="1"/>
    <col min="11522" max="11522" width="28.28515625" style="131" customWidth="1"/>
    <col min="11523" max="11523" width="60.140625" style="131" customWidth="1"/>
    <col min="11524" max="11776" width="9.140625" style="131"/>
    <col min="11777" max="11777" width="10.28515625" style="131" customWidth="1"/>
    <col min="11778" max="11778" width="28.28515625" style="131" customWidth="1"/>
    <col min="11779" max="11779" width="60.140625" style="131" customWidth="1"/>
    <col min="11780" max="12032" width="9.140625" style="131"/>
    <col min="12033" max="12033" width="10.28515625" style="131" customWidth="1"/>
    <col min="12034" max="12034" width="28.28515625" style="131" customWidth="1"/>
    <col min="12035" max="12035" width="60.140625" style="131" customWidth="1"/>
    <col min="12036" max="12288" width="9.140625" style="131"/>
    <col min="12289" max="12289" width="10.28515625" style="131" customWidth="1"/>
    <col min="12290" max="12290" width="28.28515625" style="131" customWidth="1"/>
    <col min="12291" max="12291" width="60.140625" style="131" customWidth="1"/>
    <col min="12292" max="12544" width="9.140625" style="131"/>
    <col min="12545" max="12545" width="10.28515625" style="131" customWidth="1"/>
    <col min="12546" max="12546" width="28.28515625" style="131" customWidth="1"/>
    <col min="12547" max="12547" width="60.140625" style="131" customWidth="1"/>
    <col min="12548" max="12800" width="9.140625" style="131"/>
    <col min="12801" max="12801" width="10.28515625" style="131" customWidth="1"/>
    <col min="12802" max="12802" width="28.28515625" style="131" customWidth="1"/>
    <col min="12803" max="12803" width="60.140625" style="131" customWidth="1"/>
    <col min="12804" max="13056" width="9.140625" style="131"/>
    <col min="13057" max="13057" width="10.28515625" style="131" customWidth="1"/>
    <col min="13058" max="13058" width="28.28515625" style="131" customWidth="1"/>
    <col min="13059" max="13059" width="60.140625" style="131" customWidth="1"/>
    <col min="13060" max="13312" width="9.140625" style="131"/>
    <col min="13313" max="13313" width="10.28515625" style="131" customWidth="1"/>
    <col min="13314" max="13314" width="28.28515625" style="131" customWidth="1"/>
    <col min="13315" max="13315" width="60.140625" style="131" customWidth="1"/>
    <col min="13316" max="13568" width="9.140625" style="131"/>
    <col min="13569" max="13569" width="10.28515625" style="131" customWidth="1"/>
    <col min="13570" max="13570" width="28.28515625" style="131" customWidth="1"/>
    <col min="13571" max="13571" width="60.140625" style="131" customWidth="1"/>
    <col min="13572" max="13824" width="9.140625" style="131"/>
    <col min="13825" max="13825" width="10.28515625" style="131" customWidth="1"/>
    <col min="13826" max="13826" width="28.28515625" style="131" customWidth="1"/>
    <col min="13827" max="13827" width="60.140625" style="131" customWidth="1"/>
    <col min="13828" max="14080" width="9.140625" style="131"/>
    <col min="14081" max="14081" width="10.28515625" style="131" customWidth="1"/>
    <col min="14082" max="14082" width="28.28515625" style="131" customWidth="1"/>
    <col min="14083" max="14083" width="60.140625" style="131" customWidth="1"/>
    <col min="14084" max="14336" width="9.140625" style="131"/>
    <col min="14337" max="14337" width="10.28515625" style="131" customWidth="1"/>
    <col min="14338" max="14338" width="28.28515625" style="131" customWidth="1"/>
    <col min="14339" max="14339" width="60.140625" style="131" customWidth="1"/>
    <col min="14340" max="14592" width="9.140625" style="131"/>
    <col min="14593" max="14593" width="10.28515625" style="131" customWidth="1"/>
    <col min="14594" max="14594" width="28.28515625" style="131" customWidth="1"/>
    <col min="14595" max="14595" width="60.140625" style="131" customWidth="1"/>
    <col min="14596" max="14848" width="9.140625" style="131"/>
    <col min="14849" max="14849" width="10.28515625" style="131" customWidth="1"/>
    <col min="14850" max="14850" width="28.28515625" style="131" customWidth="1"/>
    <col min="14851" max="14851" width="60.140625" style="131" customWidth="1"/>
    <col min="14852" max="15104" width="9.140625" style="131"/>
    <col min="15105" max="15105" width="10.28515625" style="131" customWidth="1"/>
    <col min="15106" max="15106" width="28.28515625" style="131" customWidth="1"/>
    <col min="15107" max="15107" width="60.140625" style="131" customWidth="1"/>
    <col min="15108" max="15360" width="9.140625" style="131"/>
    <col min="15361" max="15361" width="10.28515625" style="131" customWidth="1"/>
    <col min="15362" max="15362" width="28.28515625" style="131" customWidth="1"/>
    <col min="15363" max="15363" width="60.140625" style="131" customWidth="1"/>
    <col min="15364" max="15616" width="9.140625" style="131"/>
    <col min="15617" max="15617" width="10.28515625" style="131" customWidth="1"/>
    <col min="15618" max="15618" width="28.28515625" style="131" customWidth="1"/>
    <col min="15619" max="15619" width="60.140625" style="131" customWidth="1"/>
    <col min="15620" max="15872" width="9.140625" style="131"/>
    <col min="15873" max="15873" width="10.28515625" style="131" customWidth="1"/>
    <col min="15874" max="15874" width="28.28515625" style="131" customWidth="1"/>
    <col min="15875" max="15875" width="60.140625" style="131" customWidth="1"/>
    <col min="15876" max="16128" width="9.140625" style="131"/>
    <col min="16129" max="16129" width="10.28515625" style="131" customWidth="1"/>
    <col min="16130" max="16130" width="28.28515625" style="131" customWidth="1"/>
    <col min="16131" max="16131" width="60.140625" style="131" customWidth="1"/>
    <col min="16132" max="16384" width="9.140625" style="131"/>
  </cols>
  <sheetData>
    <row r="1" spans="1:4" ht="47.25">
      <c r="C1" s="161" t="s">
        <v>682</v>
      </c>
    </row>
    <row r="2" spans="1:4" ht="15.75">
      <c r="C2" s="160" t="s">
        <v>776</v>
      </c>
    </row>
    <row r="5" spans="1:4" ht="45" customHeight="1">
      <c r="C5" s="161" t="s">
        <v>681</v>
      </c>
    </row>
    <row r="6" spans="1:4" ht="15.75" customHeight="1">
      <c r="C6" s="160" t="s">
        <v>680</v>
      </c>
    </row>
    <row r="7" spans="1:4" ht="24" customHeight="1">
      <c r="C7" s="159"/>
    </row>
    <row r="8" spans="1:4" ht="85.15" customHeight="1">
      <c r="A8" s="221" t="s">
        <v>679</v>
      </c>
      <c r="B8" s="221"/>
      <c r="C8" s="221"/>
    </row>
    <row r="9" spans="1:4" ht="72.75" customHeight="1">
      <c r="A9" s="139" t="s">
        <v>678</v>
      </c>
      <c r="B9" s="158" t="s">
        <v>677</v>
      </c>
      <c r="C9" s="158" t="s">
        <v>676</v>
      </c>
    </row>
    <row r="10" spans="1:4" ht="16.5">
      <c r="A10" s="139">
        <v>1</v>
      </c>
      <c r="B10" s="157">
        <v>2</v>
      </c>
      <c r="C10" s="157">
        <v>3</v>
      </c>
    </row>
    <row r="11" spans="1:4" s="140" customFormat="1" ht="50.25" customHeight="1">
      <c r="A11" s="145">
        <v>950</v>
      </c>
      <c r="B11" s="154"/>
      <c r="C11" s="144" t="s">
        <v>0</v>
      </c>
      <c r="D11" s="156"/>
    </row>
    <row r="12" spans="1:4" s="140" customFormat="1" ht="53.25" customHeight="1">
      <c r="A12" s="139">
        <v>950</v>
      </c>
      <c r="B12" s="154" t="s">
        <v>626</v>
      </c>
      <c r="C12" s="137" t="s">
        <v>675</v>
      </c>
      <c r="D12" s="141"/>
    </row>
    <row r="13" spans="1:4" s="140" customFormat="1" ht="34.5" customHeight="1">
      <c r="A13" s="139">
        <v>950</v>
      </c>
      <c r="B13" s="154" t="s">
        <v>602</v>
      </c>
      <c r="C13" s="137" t="s">
        <v>601</v>
      </c>
      <c r="D13" s="141"/>
    </row>
    <row r="14" spans="1:4" s="140" customFormat="1" ht="34.5" customHeight="1">
      <c r="A14" s="139">
        <v>950</v>
      </c>
      <c r="B14" s="154" t="s">
        <v>600</v>
      </c>
      <c r="C14" s="137" t="s">
        <v>599</v>
      </c>
      <c r="D14" s="141"/>
    </row>
    <row r="15" spans="1:4" ht="37.5" customHeight="1">
      <c r="A15" s="139">
        <v>950</v>
      </c>
      <c r="B15" s="154" t="s">
        <v>674</v>
      </c>
      <c r="C15" s="137" t="s">
        <v>673</v>
      </c>
      <c r="D15" s="146"/>
    </row>
    <row r="16" spans="1:4" ht="39" customHeight="1">
      <c r="A16" s="139">
        <v>950</v>
      </c>
      <c r="B16" s="154" t="s">
        <v>672</v>
      </c>
      <c r="C16" s="137" t="s">
        <v>671</v>
      </c>
      <c r="D16" s="146"/>
    </row>
    <row r="17" spans="1:4" ht="119.25" customHeight="1">
      <c r="A17" s="139" t="s">
        <v>1</v>
      </c>
      <c r="B17" s="154" t="s">
        <v>670</v>
      </c>
      <c r="C17" s="137" t="s">
        <v>669</v>
      </c>
      <c r="D17" s="146"/>
    </row>
    <row r="18" spans="1:4" ht="35.25" customHeight="1">
      <c r="A18" s="145" t="s">
        <v>2</v>
      </c>
      <c r="B18" s="144"/>
      <c r="C18" s="143" t="s">
        <v>668</v>
      </c>
      <c r="D18" s="146"/>
    </row>
    <row r="19" spans="1:4" ht="84" customHeight="1">
      <c r="A19" s="155" t="s">
        <v>2</v>
      </c>
      <c r="B19" s="154" t="s">
        <v>667</v>
      </c>
      <c r="C19" s="137" t="s">
        <v>666</v>
      </c>
      <c r="D19" s="146"/>
    </row>
    <row r="20" spans="1:4" ht="43.5" customHeight="1">
      <c r="A20" s="155" t="s">
        <v>2</v>
      </c>
      <c r="B20" s="154" t="s">
        <v>665</v>
      </c>
      <c r="C20" s="137" t="s">
        <v>664</v>
      </c>
      <c r="D20" s="146"/>
    </row>
    <row r="21" spans="1:4" ht="75" customHeight="1">
      <c r="A21" s="139" t="s">
        <v>2</v>
      </c>
      <c r="B21" s="149" t="s">
        <v>663</v>
      </c>
      <c r="C21" s="147" t="s">
        <v>662</v>
      </c>
      <c r="D21" s="146"/>
    </row>
    <row r="22" spans="1:4" ht="107.25" customHeight="1">
      <c r="A22" s="139" t="s">
        <v>2</v>
      </c>
      <c r="B22" s="138" t="s">
        <v>683</v>
      </c>
      <c r="C22" s="153" t="s">
        <v>660</v>
      </c>
      <c r="D22" s="168"/>
    </row>
    <row r="23" spans="1:4" ht="85.5" customHeight="1">
      <c r="A23" s="139" t="s">
        <v>2</v>
      </c>
      <c r="B23" s="138" t="s">
        <v>661</v>
      </c>
      <c r="C23" s="167" t="s">
        <v>684</v>
      </c>
      <c r="D23" s="146" t="s">
        <v>685</v>
      </c>
    </row>
    <row r="24" spans="1:4" ht="101.45" customHeight="1">
      <c r="A24" s="139" t="s">
        <v>2</v>
      </c>
      <c r="B24" s="138" t="s">
        <v>659</v>
      </c>
      <c r="C24" s="137" t="s">
        <v>658</v>
      </c>
      <c r="D24" s="146"/>
    </row>
    <row r="25" spans="1:4" ht="86.25" customHeight="1">
      <c r="A25" s="139" t="s">
        <v>2</v>
      </c>
      <c r="B25" s="138" t="s">
        <v>657</v>
      </c>
      <c r="C25" s="137" t="s">
        <v>656</v>
      </c>
      <c r="D25" s="146"/>
    </row>
    <row r="26" spans="1:4" ht="153" customHeight="1">
      <c r="A26" s="139" t="s">
        <v>2</v>
      </c>
      <c r="B26" s="138" t="s">
        <v>655</v>
      </c>
      <c r="C26" s="137" t="s">
        <v>654</v>
      </c>
      <c r="D26" s="146"/>
    </row>
    <row r="27" spans="1:4" ht="120.75" customHeight="1">
      <c r="A27" s="139" t="s">
        <v>2</v>
      </c>
      <c r="B27" s="138" t="s">
        <v>653</v>
      </c>
      <c r="C27" s="153" t="s">
        <v>652</v>
      </c>
      <c r="D27" s="146"/>
    </row>
    <row r="28" spans="1:4" ht="69" customHeight="1">
      <c r="A28" s="139" t="s">
        <v>2</v>
      </c>
      <c r="B28" s="138" t="s">
        <v>651</v>
      </c>
      <c r="C28" s="137" t="s">
        <v>650</v>
      </c>
      <c r="D28" s="146"/>
    </row>
    <row r="29" spans="1:4" ht="102" customHeight="1">
      <c r="A29" s="139" t="s">
        <v>2</v>
      </c>
      <c r="B29" s="138" t="s">
        <v>649</v>
      </c>
      <c r="C29" s="137" t="s">
        <v>648</v>
      </c>
      <c r="D29" s="146"/>
    </row>
    <row r="30" spans="1:4" ht="68.25" customHeight="1">
      <c r="A30" s="139" t="s">
        <v>2</v>
      </c>
      <c r="B30" s="138" t="s">
        <v>647</v>
      </c>
      <c r="C30" s="137" t="s">
        <v>646</v>
      </c>
      <c r="D30" s="146"/>
    </row>
    <row r="31" spans="1:4" ht="33">
      <c r="A31" s="139" t="s">
        <v>2</v>
      </c>
      <c r="B31" s="138" t="s">
        <v>604</v>
      </c>
      <c r="C31" s="137" t="s">
        <v>645</v>
      </c>
      <c r="D31" s="146"/>
    </row>
    <row r="32" spans="1:4" ht="35.25" customHeight="1">
      <c r="A32" s="139" t="s">
        <v>2</v>
      </c>
      <c r="B32" s="138" t="s">
        <v>644</v>
      </c>
      <c r="C32" s="137" t="s">
        <v>643</v>
      </c>
      <c r="D32" s="146"/>
    </row>
    <row r="33" spans="1:6" ht="105" customHeight="1">
      <c r="A33" s="139" t="s">
        <v>2</v>
      </c>
      <c r="B33" s="138" t="s">
        <v>642</v>
      </c>
      <c r="C33" s="153" t="s">
        <v>641</v>
      </c>
      <c r="D33" s="146"/>
    </row>
    <row r="34" spans="1:6" ht="108" customHeight="1">
      <c r="A34" s="139" t="s">
        <v>2</v>
      </c>
      <c r="B34" s="138" t="s">
        <v>640</v>
      </c>
      <c r="C34" s="137" t="s">
        <v>639</v>
      </c>
      <c r="D34" s="146"/>
    </row>
    <row r="35" spans="1:6" ht="66.75" customHeight="1">
      <c r="A35" s="139" t="s">
        <v>2</v>
      </c>
      <c r="B35" s="138" t="s">
        <v>638</v>
      </c>
      <c r="C35" s="137" t="s">
        <v>637</v>
      </c>
      <c r="D35" s="146"/>
    </row>
    <row r="36" spans="1:6" ht="53.25" customHeight="1">
      <c r="A36" s="162" t="s">
        <v>2</v>
      </c>
      <c r="B36" s="163" t="s">
        <v>636</v>
      </c>
      <c r="C36" s="164" t="s">
        <v>635</v>
      </c>
      <c r="D36" s="146"/>
    </row>
    <row r="37" spans="1:6" ht="69" customHeight="1">
      <c r="A37" s="139" t="s">
        <v>2</v>
      </c>
      <c r="B37" s="138" t="s">
        <v>634</v>
      </c>
      <c r="C37" s="137" t="s">
        <v>633</v>
      </c>
      <c r="D37" s="146"/>
    </row>
    <row r="38" spans="1:6" ht="105.75" customHeight="1">
      <c r="A38" s="139" t="s">
        <v>2</v>
      </c>
      <c r="B38" s="138" t="s">
        <v>632</v>
      </c>
      <c r="C38" s="152" t="s">
        <v>631</v>
      </c>
      <c r="D38" s="146"/>
    </row>
    <row r="39" spans="1:6" ht="85.5" customHeight="1">
      <c r="A39" s="139" t="s">
        <v>2</v>
      </c>
      <c r="B39" s="138" t="s">
        <v>630</v>
      </c>
      <c r="C39" s="151" t="s">
        <v>629</v>
      </c>
      <c r="D39" s="146"/>
    </row>
    <row r="40" spans="1:6" ht="73.900000000000006" customHeight="1">
      <c r="A40" s="139" t="s">
        <v>2</v>
      </c>
      <c r="B40" s="138" t="s">
        <v>628</v>
      </c>
      <c r="C40" s="137" t="s">
        <v>627</v>
      </c>
      <c r="D40" s="146"/>
    </row>
    <row r="41" spans="1:6" ht="56.25" customHeight="1">
      <c r="A41" s="139" t="s">
        <v>2</v>
      </c>
      <c r="B41" s="138" t="s">
        <v>626</v>
      </c>
      <c r="C41" s="137" t="s">
        <v>625</v>
      </c>
      <c r="D41" s="146"/>
      <c r="F41" s="150"/>
    </row>
    <row r="42" spans="1:6" ht="39" customHeight="1">
      <c r="A42" s="139" t="s">
        <v>2</v>
      </c>
      <c r="B42" s="138" t="s">
        <v>602</v>
      </c>
      <c r="C42" s="137" t="s">
        <v>601</v>
      </c>
      <c r="D42" s="146"/>
    </row>
    <row r="43" spans="1:6" ht="36.75" customHeight="1">
      <c r="A43" s="139" t="s">
        <v>2</v>
      </c>
      <c r="B43" s="138" t="s">
        <v>624</v>
      </c>
      <c r="C43" s="137" t="s">
        <v>623</v>
      </c>
      <c r="D43" s="146"/>
    </row>
    <row r="44" spans="1:6" ht="70.5" customHeight="1">
      <c r="A44" s="162" t="s">
        <v>2</v>
      </c>
      <c r="B44" s="163" t="s">
        <v>622</v>
      </c>
      <c r="C44" s="164" t="s">
        <v>621</v>
      </c>
      <c r="D44" s="146"/>
    </row>
    <row r="45" spans="1:6" ht="20.25" customHeight="1">
      <c r="A45" s="139" t="s">
        <v>2</v>
      </c>
      <c r="B45" s="138" t="s">
        <v>597</v>
      </c>
      <c r="C45" s="137" t="s">
        <v>596</v>
      </c>
      <c r="D45" s="146"/>
    </row>
    <row r="46" spans="1:6" ht="56.25" customHeight="1">
      <c r="A46" s="139" t="s">
        <v>2</v>
      </c>
      <c r="B46" s="138" t="s">
        <v>610</v>
      </c>
      <c r="C46" s="137" t="s">
        <v>609</v>
      </c>
      <c r="D46" s="146"/>
    </row>
    <row r="47" spans="1:6" ht="57.75" customHeight="1">
      <c r="A47" s="139" t="s">
        <v>2</v>
      </c>
      <c r="B47" s="138" t="s">
        <v>620</v>
      </c>
      <c r="C47" s="137" t="s">
        <v>619</v>
      </c>
      <c r="D47" s="146"/>
    </row>
    <row r="48" spans="1:6" ht="66.400000000000006" customHeight="1">
      <c r="A48" s="139" t="s">
        <v>2</v>
      </c>
      <c r="B48" s="149" t="s">
        <v>618</v>
      </c>
      <c r="C48" s="137" t="s">
        <v>617</v>
      </c>
      <c r="D48" s="146"/>
    </row>
    <row r="49" spans="1:4" ht="51.75" customHeight="1">
      <c r="A49" s="139" t="s">
        <v>2</v>
      </c>
      <c r="B49" s="138" t="s">
        <v>616</v>
      </c>
      <c r="C49" s="137" t="s">
        <v>615</v>
      </c>
      <c r="D49" s="146"/>
    </row>
    <row r="50" spans="1:4" ht="87" customHeight="1">
      <c r="A50" s="139" t="s">
        <v>2</v>
      </c>
      <c r="B50" s="138" t="s">
        <v>614</v>
      </c>
      <c r="C50" s="137" t="s">
        <v>613</v>
      </c>
      <c r="D50" s="146"/>
    </row>
    <row r="51" spans="1:4" ht="52.5" customHeight="1">
      <c r="A51" s="139" t="s">
        <v>2</v>
      </c>
      <c r="B51" s="138" t="s">
        <v>612</v>
      </c>
      <c r="C51" s="137" t="s">
        <v>611</v>
      </c>
      <c r="D51" s="146"/>
    </row>
    <row r="52" spans="1:4" ht="57.75" customHeight="1">
      <c r="A52" s="145" t="s">
        <v>3</v>
      </c>
      <c r="B52" s="148"/>
      <c r="C52" s="143" t="s">
        <v>4</v>
      </c>
      <c r="D52" s="146"/>
    </row>
    <row r="53" spans="1:4" ht="35.25" customHeight="1">
      <c r="A53" s="139" t="s">
        <v>3</v>
      </c>
      <c r="B53" s="138" t="s">
        <v>604</v>
      </c>
      <c r="C53" s="137" t="s">
        <v>603</v>
      </c>
      <c r="D53" s="146"/>
    </row>
    <row r="54" spans="1:4" ht="33.75" customHeight="1">
      <c r="A54" s="139" t="s">
        <v>3</v>
      </c>
      <c r="B54" s="138" t="s">
        <v>602</v>
      </c>
      <c r="C54" s="137" t="s">
        <v>601</v>
      </c>
      <c r="D54" s="146"/>
    </row>
    <row r="55" spans="1:4" ht="33.75" customHeight="1">
      <c r="A55" s="139" t="s">
        <v>3</v>
      </c>
      <c r="B55" s="138" t="s">
        <v>600</v>
      </c>
      <c r="C55" s="137" t="s">
        <v>599</v>
      </c>
      <c r="D55" s="146"/>
    </row>
    <row r="56" spans="1:4" s="140" customFormat="1" ht="21" customHeight="1">
      <c r="A56" s="139" t="s">
        <v>3</v>
      </c>
      <c r="B56" s="148" t="s">
        <v>597</v>
      </c>
      <c r="C56" s="137" t="s">
        <v>596</v>
      </c>
      <c r="D56" s="141"/>
    </row>
    <row r="57" spans="1:4" ht="51" customHeight="1">
      <c r="A57" s="139" t="s">
        <v>3</v>
      </c>
      <c r="B57" s="138" t="s">
        <v>610</v>
      </c>
      <c r="C57" s="137" t="s">
        <v>609</v>
      </c>
      <c r="D57" s="146"/>
    </row>
    <row r="58" spans="1:4" ht="90" customHeight="1">
      <c r="A58" s="139" t="s">
        <v>3</v>
      </c>
      <c r="B58" s="138" t="s">
        <v>608</v>
      </c>
      <c r="C58" s="147" t="s">
        <v>607</v>
      </c>
      <c r="D58" s="146"/>
    </row>
    <row r="59" spans="1:4" ht="36.75" customHeight="1">
      <c r="A59" s="139" t="s">
        <v>3</v>
      </c>
      <c r="B59" s="138" t="s">
        <v>593</v>
      </c>
      <c r="C59" s="137" t="s">
        <v>592</v>
      </c>
      <c r="D59" s="146"/>
    </row>
    <row r="60" spans="1:4" ht="56.25" customHeight="1">
      <c r="A60" s="139" t="s">
        <v>3</v>
      </c>
      <c r="B60" s="138" t="s">
        <v>606</v>
      </c>
      <c r="C60" s="137" t="s">
        <v>605</v>
      </c>
      <c r="D60" s="146"/>
    </row>
    <row r="61" spans="1:4" s="73" customFormat="1" ht="38.25" customHeight="1">
      <c r="A61" s="145" t="s">
        <v>5</v>
      </c>
      <c r="B61" s="144"/>
      <c r="C61" s="143" t="s">
        <v>6</v>
      </c>
      <c r="D61" s="142"/>
    </row>
    <row r="62" spans="1:4" s="73" customFormat="1" ht="34.35" customHeight="1">
      <c r="A62" s="139" t="s">
        <v>5</v>
      </c>
      <c r="B62" s="138" t="s">
        <v>604</v>
      </c>
      <c r="C62" s="137" t="s">
        <v>603</v>
      </c>
      <c r="D62" s="142"/>
    </row>
    <row r="63" spans="1:4" s="140" customFormat="1" ht="41.25" customHeight="1">
      <c r="A63" s="139" t="s">
        <v>5</v>
      </c>
      <c r="B63" s="138" t="s">
        <v>602</v>
      </c>
      <c r="C63" s="137" t="s">
        <v>601</v>
      </c>
      <c r="D63" s="141"/>
    </row>
    <row r="64" spans="1:4" s="140" customFormat="1" ht="41.25" customHeight="1">
      <c r="A64" s="139" t="s">
        <v>5</v>
      </c>
      <c r="B64" s="165" t="s">
        <v>600</v>
      </c>
      <c r="C64" s="166" t="s">
        <v>599</v>
      </c>
      <c r="D64" s="141"/>
    </row>
    <row r="65" spans="1:4" s="140" customFormat="1" ht="57.75" customHeight="1">
      <c r="A65" s="139" t="s">
        <v>5</v>
      </c>
      <c r="B65" s="138" t="s">
        <v>598</v>
      </c>
      <c r="C65" s="137" t="s">
        <v>373</v>
      </c>
      <c r="D65" s="141"/>
    </row>
    <row r="66" spans="1:4" s="140" customFormat="1" ht="24" customHeight="1">
      <c r="A66" s="139" t="s">
        <v>5</v>
      </c>
      <c r="B66" s="138" t="s">
        <v>597</v>
      </c>
      <c r="C66" s="137" t="s">
        <v>596</v>
      </c>
      <c r="D66" s="141"/>
    </row>
    <row r="67" spans="1:4" s="140" customFormat="1" ht="57" customHeight="1">
      <c r="A67" s="139" t="s">
        <v>5</v>
      </c>
      <c r="B67" s="138" t="s">
        <v>595</v>
      </c>
      <c r="C67" s="137" t="s">
        <v>594</v>
      </c>
      <c r="D67" s="141"/>
    </row>
    <row r="68" spans="1:4" ht="33" customHeight="1">
      <c r="A68" s="139" t="s">
        <v>5</v>
      </c>
      <c r="B68" s="138" t="s">
        <v>593</v>
      </c>
      <c r="C68" s="137" t="s">
        <v>592</v>
      </c>
    </row>
    <row r="69" spans="1:4" ht="29.25" customHeight="1">
      <c r="A69" s="222" t="s">
        <v>591</v>
      </c>
      <c r="B69" s="222"/>
      <c r="C69" s="222"/>
    </row>
    <row r="70" spans="1:4" ht="16.5">
      <c r="A70" s="136"/>
      <c r="B70" s="135"/>
      <c r="C70" s="134"/>
    </row>
    <row r="71" spans="1:4" ht="16.5">
      <c r="A71" s="136"/>
      <c r="B71" s="135"/>
      <c r="C71" s="134"/>
    </row>
    <row r="72" spans="1:4" ht="16.5">
      <c r="A72" s="136"/>
      <c r="B72" s="135"/>
      <c r="C72" s="134"/>
    </row>
    <row r="73" spans="1:4" ht="16.5">
      <c r="A73" s="136"/>
      <c r="B73" s="135"/>
      <c r="C73" s="134"/>
    </row>
    <row r="74" spans="1:4" ht="16.5">
      <c r="A74" s="136"/>
      <c r="B74" s="135"/>
      <c r="C74" s="134"/>
    </row>
    <row r="75" spans="1:4" ht="16.5">
      <c r="A75" s="136"/>
      <c r="B75" s="135"/>
      <c r="C75" s="134"/>
    </row>
    <row r="76" spans="1:4" ht="16.5">
      <c r="A76" s="136"/>
      <c r="B76" s="135"/>
      <c r="C76" s="134"/>
    </row>
    <row r="77" spans="1:4" ht="16.5">
      <c r="A77" s="136"/>
      <c r="B77" s="135"/>
      <c r="C77" s="134"/>
    </row>
    <row r="78" spans="1:4" ht="16.5">
      <c r="A78" s="136"/>
      <c r="B78" s="135"/>
      <c r="C78" s="134"/>
    </row>
    <row r="79" spans="1:4" ht="16.5">
      <c r="A79" s="136"/>
      <c r="B79" s="135"/>
      <c r="C79" s="134"/>
    </row>
    <row r="80" spans="1:4" ht="16.5">
      <c r="A80" s="136"/>
      <c r="B80" s="135"/>
      <c r="C80" s="134"/>
    </row>
    <row r="81" spans="1:3" ht="16.5">
      <c r="A81" s="136"/>
      <c r="B81" s="135"/>
      <c r="C81" s="134"/>
    </row>
    <row r="82" spans="1:3" ht="16.5">
      <c r="A82" s="136"/>
      <c r="B82" s="135"/>
      <c r="C82" s="134"/>
    </row>
    <row r="83" spans="1:3" ht="16.5">
      <c r="A83" s="136"/>
      <c r="B83" s="135"/>
      <c r="C83" s="134"/>
    </row>
    <row r="84" spans="1:3" ht="16.5">
      <c r="A84" s="136"/>
      <c r="B84" s="135"/>
      <c r="C84" s="134"/>
    </row>
    <row r="85" spans="1:3" ht="16.5">
      <c r="A85" s="136"/>
      <c r="B85" s="135"/>
      <c r="C85" s="134"/>
    </row>
    <row r="86" spans="1:3" ht="16.5">
      <c r="A86" s="136"/>
      <c r="B86" s="135"/>
      <c r="C86" s="134"/>
    </row>
    <row r="87" spans="1:3" ht="16.5">
      <c r="A87" s="136"/>
      <c r="B87" s="135"/>
      <c r="C87" s="134"/>
    </row>
    <row r="88" spans="1:3" ht="16.5">
      <c r="A88" s="136"/>
      <c r="B88" s="135"/>
      <c r="C88" s="134"/>
    </row>
    <row r="89" spans="1:3" ht="16.5">
      <c r="A89" s="136"/>
      <c r="B89" s="135"/>
      <c r="C89" s="134"/>
    </row>
    <row r="90" spans="1:3" ht="16.5">
      <c r="A90" s="136"/>
      <c r="B90" s="135"/>
      <c r="C90" s="134"/>
    </row>
    <row r="91" spans="1:3" ht="16.5">
      <c r="A91" s="136"/>
      <c r="B91" s="135"/>
      <c r="C91" s="134"/>
    </row>
    <row r="92" spans="1:3" ht="16.5">
      <c r="A92" s="136"/>
      <c r="B92" s="135"/>
      <c r="C92" s="134"/>
    </row>
    <row r="93" spans="1:3" ht="16.5">
      <c r="A93" s="136"/>
      <c r="B93" s="135"/>
      <c r="C93" s="134"/>
    </row>
    <row r="94" spans="1:3" ht="16.5">
      <c r="A94" s="136"/>
      <c r="B94" s="135"/>
      <c r="C94" s="134"/>
    </row>
    <row r="95" spans="1:3" ht="16.5">
      <c r="A95" s="136"/>
      <c r="B95" s="135"/>
      <c r="C95" s="134"/>
    </row>
    <row r="96" spans="1:3" ht="16.5">
      <c r="A96" s="136"/>
      <c r="B96" s="135"/>
      <c r="C96" s="134"/>
    </row>
    <row r="97" spans="1:3" ht="16.5">
      <c r="A97" s="136"/>
      <c r="B97" s="135"/>
      <c r="C97" s="134"/>
    </row>
    <row r="98" spans="1:3" ht="16.5">
      <c r="A98" s="136"/>
      <c r="B98" s="135"/>
      <c r="C98" s="134"/>
    </row>
    <row r="99" spans="1:3" ht="16.5">
      <c r="A99" s="136"/>
      <c r="B99" s="135"/>
      <c r="C99" s="134"/>
    </row>
    <row r="100" spans="1:3" ht="16.5">
      <c r="A100" s="136"/>
      <c r="B100" s="135"/>
      <c r="C100" s="134"/>
    </row>
    <row r="101" spans="1:3" ht="16.5">
      <c r="A101" s="136"/>
      <c r="B101" s="135"/>
      <c r="C101" s="134"/>
    </row>
    <row r="102" spans="1:3" ht="16.5">
      <c r="A102" s="136"/>
      <c r="B102" s="135"/>
      <c r="C102" s="134"/>
    </row>
    <row r="103" spans="1:3" ht="16.5">
      <c r="A103" s="136"/>
      <c r="B103" s="135"/>
      <c r="C103" s="134"/>
    </row>
    <row r="104" spans="1:3" ht="16.5">
      <c r="A104" s="136"/>
      <c r="B104" s="135"/>
      <c r="C104" s="134"/>
    </row>
    <row r="105" spans="1:3" ht="16.5">
      <c r="A105" s="136"/>
      <c r="B105" s="135"/>
      <c r="C105" s="134"/>
    </row>
    <row r="106" spans="1:3" ht="16.5">
      <c r="A106" s="136"/>
      <c r="B106" s="135"/>
      <c r="C106" s="134"/>
    </row>
    <row r="107" spans="1:3" ht="16.5">
      <c r="A107" s="136"/>
      <c r="B107" s="135"/>
      <c r="C107" s="134"/>
    </row>
    <row r="108" spans="1:3" ht="16.5">
      <c r="A108" s="136"/>
      <c r="B108" s="135"/>
      <c r="C108" s="134"/>
    </row>
    <row r="109" spans="1:3" ht="16.5">
      <c r="A109" s="136"/>
      <c r="B109" s="135"/>
      <c r="C109" s="134"/>
    </row>
    <row r="110" spans="1:3" ht="16.5">
      <c r="A110" s="136"/>
      <c r="B110" s="135"/>
      <c r="C110" s="134"/>
    </row>
    <row r="111" spans="1:3" ht="16.5">
      <c r="A111" s="136"/>
      <c r="B111" s="135"/>
      <c r="C111" s="134"/>
    </row>
  </sheetData>
  <mergeCells count="2">
    <mergeCell ref="A8:C8"/>
    <mergeCell ref="A69:C69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2"/>
  <sheetViews>
    <sheetView workbookViewId="0">
      <selection activeCell="E9" sqref="E9"/>
    </sheetView>
  </sheetViews>
  <sheetFormatPr defaultRowHeight="15"/>
  <cols>
    <col min="1" max="1" width="10.28515625" style="133" customWidth="1"/>
    <col min="2" max="2" width="28.28515625" style="132" customWidth="1"/>
    <col min="3" max="3" width="63.140625" style="131" customWidth="1"/>
    <col min="4" max="256" width="9.140625" style="131"/>
    <col min="257" max="257" width="10.28515625" style="131" customWidth="1"/>
    <col min="258" max="258" width="28.28515625" style="131" customWidth="1"/>
    <col min="259" max="259" width="60.140625" style="131" customWidth="1"/>
    <col min="260" max="512" width="9.140625" style="131"/>
    <col min="513" max="513" width="10.28515625" style="131" customWidth="1"/>
    <col min="514" max="514" width="28.28515625" style="131" customWidth="1"/>
    <col min="515" max="515" width="60.140625" style="131" customWidth="1"/>
    <col min="516" max="768" width="9.140625" style="131"/>
    <col min="769" max="769" width="10.28515625" style="131" customWidth="1"/>
    <col min="770" max="770" width="28.28515625" style="131" customWidth="1"/>
    <col min="771" max="771" width="60.140625" style="131" customWidth="1"/>
    <col min="772" max="1024" width="9.140625" style="131"/>
    <col min="1025" max="1025" width="10.28515625" style="131" customWidth="1"/>
    <col min="1026" max="1026" width="28.28515625" style="131" customWidth="1"/>
    <col min="1027" max="1027" width="60.140625" style="131" customWidth="1"/>
    <col min="1028" max="1280" width="9.140625" style="131"/>
    <col min="1281" max="1281" width="10.28515625" style="131" customWidth="1"/>
    <col min="1282" max="1282" width="28.28515625" style="131" customWidth="1"/>
    <col min="1283" max="1283" width="60.140625" style="131" customWidth="1"/>
    <col min="1284" max="1536" width="9.140625" style="131"/>
    <col min="1537" max="1537" width="10.28515625" style="131" customWidth="1"/>
    <col min="1538" max="1538" width="28.28515625" style="131" customWidth="1"/>
    <col min="1539" max="1539" width="60.140625" style="131" customWidth="1"/>
    <col min="1540" max="1792" width="9.140625" style="131"/>
    <col min="1793" max="1793" width="10.28515625" style="131" customWidth="1"/>
    <col min="1794" max="1794" width="28.28515625" style="131" customWidth="1"/>
    <col min="1795" max="1795" width="60.140625" style="131" customWidth="1"/>
    <col min="1796" max="2048" width="9.140625" style="131"/>
    <col min="2049" max="2049" width="10.28515625" style="131" customWidth="1"/>
    <col min="2050" max="2050" width="28.28515625" style="131" customWidth="1"/>
    <col min="2051" max="2051" width="60.140625" style="131" customWidth="1"/>
    <col min="2052" max="2304" width="9.140625" style="131"/>
    <col min="2305" max="2305" width="10.28515625" style="131" customWidth="1"/>
    <col min="2306" max="2306" width="28.28515625" style="131" customWidth="1"/>
    <col min="2307" max="2307" width="60.140625" style="131" customWidth="1"/>
    <col min="2308" max="2560" width="9.140625" style="131"/>
    <col min="2561" max="2561" width="10.28515625" style="131" customWidth="1"/>
    <col min="2562" max="2562" width="28.28515625" style="131" customWidth="1"/>
    <col min="2563" max="2563" width="60.140625" style="131" customWidth="1"/>
    <col min="2564" max="2816" width="9.140625" style="131"/>
    <col min="2817" max="2817" width="10.28515625" style="131" customWidth="1"/>
    <col min="2818" max="2818" width="28.28515625" style="131" customWidth="1"/>
    <col min="2819" max="2819" width="60.140625" style="131" customWidth="1"/>
    <col min="2820" max="3072" width="9.140625" style="131"/>
    <col min="3073" max="3073" width="10.28515625" style="131" customWidth="1"/>
    <col min="3074" max="3074" width="28.28515625" style="131" customWidth="1"/>
    <col min="3075" max="3075" width="60.140625" style="131" customWidth="1"/>
    <col min="3076" max="3328" width="9.140625" style="131"/>
    <col min="3329" max="3329" width="10.28515625" style="131" customWidth="1"/>
    <col min="3330" max="3330" width="28.28515625" style="131" customWidth="1"/>
    <col min="3331" max="3331" width="60.140625" style="131" customWidth="1"/>
    <col min="3332" max="3584" width="9.140625" style="131"/>
    <col min="3585" max="3585" width="10.28515625" style="131" customWidth="1"/>
    <col min="3586" max="3586" width="28.28515625" style="131" customWidth="1"/>
    <col min="3587" max="3587" width="60.140625" style="131" customWidth="1"/>
    <col min="3588" max="3840" width="9.140625" style="131"/>
    <col min="3841" max="3841" width="10.28515625" style="131" customWidth="1"/>
    <col min="3842" max="3842" width="28.28515625" style="131" customWidth="1"/>
    <col min="3843" max="3843" width="60.140625" style="131" customWidth="1"/>
    <col min="3844" max="4096" width="9.140625" style="131"/>
    <col min="4097" max="4097" width="10.28515625" style="131" customWidth="1"/>
    <col min="4098" max="4098" width="28.28515625" style="131" customWidth="1"/>
    <col min="4099" max="4099" width="60.140625" style="131" customWidth="1"/>
    <col min="4100" max="4352" width="9.140625" style="131"/>
    <col min="4353" max="4353" width="10.28515625" style="131" customWidth="1"/>
    <col min="4354" max="4354" width="28.28515625" style="131" customWidth="1"/>
    <col min="4355" max="4355" width="60.140625" style="131" customWidth="1"/>
    <col min="4356" max="4608" width="9.140625" style="131"/>
    <col min="4609" max="4609" width="10.28515625" style="131" customWidth="1"/>
    <col min="4610" max="4610" width="28.28515625" style="131" customWidth="1"/>
    <col min="4611" max="4611" width="60.140625" style="131" customWidth="1"/>
    <col min="4612" max="4864" width="9.140625" style="131"/>
    <col min="4865" max="4865" width="10.28515625" style="131" customWidth="1"/>
    <col min="4866" max="4866" width="28.28515625" style="131" customWidth="1"/>
    <col min="4867" max="4867" width="60.140625" style="131" customWidth="1"/>
    <col min="4868" max="5120" width="9.140625" style="131"/>
    <col min="5121" max="5121" width="10.28515625" style="131" customWidth="1"/>
    <col min="5122" max="5122" width="28.28515625" style="131" customWidth="1"/>
    <col min="5123" max="5123" width="60.140625" style="131" customWidth="1"/>
    <col min="5124" max="5376" width="9.140625" style="131"/>
    <col min="5377" max="5377" width="10.28515625" style="131" customWidth="1"/>
    <col min="5378" max="5378" width="28.28515625" style="131" customWidth="1"/>
    <col min="5379" max="5379" width="60.140625" style="131" customWidth="1"/>
    <col min="5380" max="5632" width="9.140625" style="131"/>
    <col min="5633" max="5633" width="10.28515625" style="131" customWidth="1"/>
    <col min="5634" max="5634" width="28.28515625" style="131" customWidth="1"/>
    <col min="5635" max="5635" width="60.140625" style="131" customWidth="1"/>
    <col min="5636" max="5888" width="9.140625" style="131"/>
    <col min="5889" max="5889" width="10.28515625" style="131" customWidth="1"/>
    <col min="5890" max="5890" width="28.28515625" style="131" customWidth="1"/>
    <col min="5891" max="5891" width="60.140625" style="131" customWidth="1"/>
    <col min="5892" max="6144" width="9.140625" style="131"/>
    <col min="6145" max="6145" width="10.28515625" style="131" customWidth="1"/>
    <col min="6146" max="6146" width="28.28515625" style="131" customWidth="1"/>
    <col min="6147" max="6147" width="60.140625" style="131" customWidth="1"/>
    <col min="6148" max="6400" width="9.140625" style="131"/>
    <col min="6401" max="6401" width="10.28515625" style="131" customWidth="1"/>
    <col min="6402" max="6402" width="28.28515625" style="131" customWidth="1"/>
    <col min="6403" max="6403" width="60.140625" style="131" customWidth="1"/>
    <col min="6404" max="6656" width="9.140625" style="131"/>
    <col min="6657" max="6657" width="10.28515625" style="131" customWidth="1"/>
    <col min="6658" max="6658" width="28.28515625" style="131" customWidth="1"/>
    <col min="6659" max="6659" width="60.140625" style="131" customWidth="1"/>
    <col min="6660" max="6912" width="9.140625" style="131"/>
    <col min="6913" max="6913" width="10.28515625" style="131" customWidth="1"/>
    <col min="6914" max="6914" width="28.28515625" style="131" customWidth="1"/>
    <col min="6915" max="6915" width="60.140625" style="131" customWidth="1"/>
    <col min="6916" max="7168" width="9.140625" style="131"/>
    <col min="7169" max="7169" width="10.28515625" style="131" customWidth="1"/>
    <col min="7170" max="7170" width="28.28515625" style="131" customWidth="1"/>
    <col min="7171" max="7171" width="60.140625" style="131" customWidth="1"/>
    <col min="7172" max="7424" width="9.140625" style="131"/>
    <col min="7425" max="7425" width="10.28515625" style="131" customWidth="1"/>
    <col min="7426" max="7426" width="28.28515625" style="131" customWidth="1"/>
    <col min="7427" max="7427" width="60.140625" style="131" customWidth="1"/>
    <col min="7428" max="7680" width="9.140625" style="131"/>
    <col min="7681" max="7681" width="10.28515625" style="131" customWidth="1"/>
    <col min="7682" max="7682" width="28.28515625" style="131" customWidth="1"/>
    <col min="7683" max="7683" width="60.140625" style="131" customWidth="1"/>
    <col min="7684" max="7936" width="9.140625" style="131"/>
    <col min="7937" max="7937" width="10.28515625" style="131" customWidth="1"/>
    <col min="7938" max="7938" width="28.28515625" style="131" customWidth="1"/>
    <col min="7939" max="7939" width="60.140625" style="131" customWidth="1"/>
    <col min="7940" max="8192" width="9.140625" style="131"/>
    <col min="8193" max="8193" width="10.28515625" style="131" customWidth="1"/>
    <col min="8194" max="8194" width="28.28515625" style="131" customWidth="1"/>
    <col min="8195" max="8195" width="60.140625" style="131" customWidth="1"/>
    <col min="8196" max="8448" width="9.140625" style="131"/>
    <col min="8449" max="8449" width="10.28515625" style="131" customWidth="1"/>
    <col min="8450" max="8450" width="28.28515625" style="131" customWidth="1"/>
    <col min="8451" max="8451" width="60.140625" style="131" customWidth="1"/>
    <col min="8452" max="8704" width="9.140625" style="131"/>
    <col min="8705" max="8705" width="10.28515625" style="131" customWidth="1"/>
    <col min="8706" max="8706" width="28.28515625" style="131" customWidth="1"/>
    <col min="8707" max="8707" width="60.140625" style="131" customWidth="1"/>
    <col min="8708" max="8960" width="9.140625" style="131"/>
    <col min="8961" max="8961" width="10.28515625" style="131" customWidth="1"/>
    <col min="8962" max="8962" width="28.28515625" style="131" customWidth="1"/>
    <col min="8963" max="8963" width="60.140625" style="131" customWidth="1"/>
    <col min="8964" max="9216" width="9.140625" style="131"/>
    <col min="9217" max="9217" width="10.28515625" style="131" customWidth="1"/>
    <col min="9218" max="9218" width="28.28515625" style="131" customWidth="1"/>
    <col min="9219" max="9219" width="60.140625" style="131" customWidth="1"/>
    <col min="9220" max="9472" width="9.140625" style="131"/>
    <col min="9473" max="9473" width="10.28515625" style="131" customWidth="1"/>
    <col min="9474" max="9474" width="28.28515625" style="131" customWidth="1"/>
    <col min="9475" max="9475" width="60.140625" style="131" customWidth="1"/>
    <col min="9476" max="9728" width="9.140625" style="131"/>
    <col min="9729" max="9729" width="10.28515625" style="131" customWidth="1"/>
    <col min="9730" max="9730" width="28.28515625" style="131" customWidth="1"/>
    <col min="9731" max="9731" width="60.140625" style="131" customWidth="1"/>
    <col min="9732" max="9984" width="9.140625" style="131"/>
    <col min="9985" max="9985" width="10.28515625" style="131" customWidth="1"/>
    <col min="9986" max="9986" width="28.28515625" style="131" customWidth="1"/>
    <col min="9987" max="9987" width="60.140625" style="131" customWidth="1"/>
    <col min="9988" max="10240" width="9.140625" style="131"/>
    <col min="10241" max="10241" width="10.28515625" style="131" customWidth="1"/>
    <col min="10242" max="10242" width="28.28515625" style="131" customWidth="1"/>
    <col min="10243" max="10243" width="60.140625" style="131" customWidth="1"/>
    <col min="10244" max="10496" width="9.140625" style="131"/>
    <col min="10497" max="10497" width="10.28515625" style="131" customWidth="1"/>
    <col min="10498" max="10498" width="28.28515625" style="131" customWidth="1"/>
    <col min="10499" max="10499" width="60.140625" style="131" customWidth="1"/>
    <col min="10500" max="10752" width="9.140625" style="131"/>
    <col min="10753" max="10753" width="10.28515625" style="131" customWidth="1"/>
    <col min="10754" max="10754" width="28.28515625" style="131" customWidth="1"/>
    <col min="10755" max="10755" width="60.140625" style="131" customWidth="1"/>
    <col min="10756" max="11008" width="9.140625" style="131"/>
    <col min="11009" max="11009" width="10.28515625" style="131" customWidth="1"/>
    <col min="11010" max="11010" width="28.28515625" style="131" customWidth="1"/>
    <col min="11011" max="11011" width="60.140625" style="131" customWidth="1"/>
    <col min="11012" max="11264" width="9.140625" style="131"/>
    <col min="11265" max="11265" width="10.28515625" style="131" customWidth="1"/>
    <col min="11266" max="11266" width="28.28515625" style="131" customWidth="1"/>
    <col min="11267" max="11267" width="60.140625" style="131" customWidth="1"/>
    <col min="11268" max="11520" width="9.140625" style="131"/>
    <col min="11521" max="11521" width="10.28515625" style="131" customWidth="1"/>
    <col min="11522" max="11522" width="28.28515625" style="131" customWidth="1"/>
    <col min="11523" max="11523" width="60.140625" style="131" customWidth="1"/>
    <col min="11524" max="11776" width="9.140625" style="131"/>
    <col min="11777" max="11777" width="10.28515625" style="131" customWidth="1"/>
    <col min="11778" max="11778" width="28.28515625" style="131" customWidth="1"/>
    <col min="11779" max="11779" width="60.140625" style="131" customWidth="1"/>
    <col min="11780" max="12032" width="9.140625" style="131"/>
    <col min="12033" max="12033" width="10.28515625" style="131" customWidth="1"/>
    <col min="12034" max="12034" width="28.28515625" style="131" customWidth="1"/>
    <col min="12035" max="12035" width="60.140625" style="131" customWidth="1"/>
    <col min="12036" max="12288" width="9.140625" style="131"/>
    <col min="12289" max="12289" width="10.28515625" style="131" customWidth="1"/>
    <col min="12290" max="12290" width="28.28515625" style="131" customWidth="1"/>
    <col min="12291" max="12291" width="60.140625" style="131" customWidth="1"/>
    <col min="12292" max="12544" width="9.140625" style="131"/>
    <col min="12545" max="12545" width="10.28515625" style="131" customWidth="1"/>
    <col min="12546" max="12546" width="28.28515625" style="131" customWidth="1"/>
    <col min="12547" max="12547" width="60.140625" style="131" customWidth="1"/>
    <col min="12548" max="12800" width="9.140625" style="131"/>
    <col min="12801" max="12801" width="10.28515625" style="131" customWidth="1"/>
    <col min="12802" max="12802" width="28.28515625" style="131" customWidth="1"/>
    <col min="12803" max="12803" width="60.140625" style="131" customWidth="1"/>
    <col min="12804" max="13056" width="9.140625" style="131"/>
    <col min="13057" max="13057" width="10.28515625" style="131" customWidth="1"/>
    <col min="13058" max="13058" width="28.28515625" style="131" customWidth="1"/>
    <col min="13059" max="13059" width="60.140625" style="131" customWidth="1"/>
    <col min="13060" max="13312" width="9.140625" style="131"/>
    <col min="13313" max="13313" width="10.28515625" style="131" customWidth="1"/>
    <col min="13314" max="13314" width="28.28515625" style="131" customWidth="1"/>
    <col min="13315" max="13315" width="60.140625" style="131" customWidth="1"/>
    <col min="13316" max="13568" width="9.140625" style="131"/>
    <col min="13569" max="13569" width="10.28515625" style="131" customWidth="1"/>
    <col min="13570" max="13570" width="28.28515625" style="131" customWidth="1"/>
    <col min="13571" max="13571" width="60.140625" style="131" customWidth="1"/>
    <col min="13572" max="13824" width="9.140625" style="131"/>
    <col min="13825" max="13825" width="10.28515625" style="131" customWidth="1"/>
    <col min="13826" max="13826" width="28.28515625" style="131" customWidth="1"/>
    <col min="13827" max="13827" width="60.140625" style="131" customWidth="1"/>
    <col min="13828" max="14080" width="9.140625" style="131"/>
    <col min="14081" max="14081" width="10.28515625" style="131" customWidth="1"/>
    <col min="14082" max="14082" width="28.28515625" style="131" customWidth="1"/>
    <col min="14083" max="14083" width="60.140625" style="131" customWidth="1"/>
    <col min="14084" max="14336" width="9.140625" style="131"/>
    <col min="14337" max="14337" width="10.28515625" style="131" customWidth="1"/>
    <col min="14338" max="14338" width="28.28515625" style="131" customWidth="1"/>
    <col min="14339" max="14339" width="60.140625" style="131" customWidth="1"/>
    <col min="14340" max="14592" width="9.140625" style="131"/>
    <col min="14593" max="14593" width="10.28515625" style="131" customWidth="1"/>
    <col min="14594" max="14594" width="28.28515625" style="131" customWidth="1"/>
    <col min="14595" max="14595" width="60.140625" style="131" customWidth="1"/>
    <col min="14596" max="14848" width="9.140625" style="131"/>
    <col min="14849" max="14849" width="10.28515625" style="131" customWidth="1"/>
    <col min="14850" max="14850" width="28.28515625" style="131" customWidth="1"/>
    <col min="14851" max="14851" width="60.140625" style="131" customWidth="1"/>
    <col min="14852" max="15104" width="9.140625" style="131"/>
    <col min="15105" max="15105" width="10.28515625" style="131" customWidth="1"/>
    <col min="15106" max="15106" width="28.28515625" style="131" customWidth="1"/>
    <col min="15107" max="15107" width="60.140625" style="131" customWidth="1"/>
    <col min="15108" max="15360" width="9.140625" style="131"/>
    <col min="15361" max="15361" width="10.28515625" style="131" customWidth="1"/>
    <col min="15362" max="15362" width="28.28515625" style="131" customWidth="1"/>
    <col min="15363" max="15363" width="60.140625" style="131" customWidth="1"/>
    <col min="15364" max="15616" width="9.140625" style="131"/>
    <col min="15617" max="15617" width="10.28515625" style="131" customWidth="1"/>
    <col min="15618" max="15618" width="28.28515625" style="131" customWidth="1"/>
    <col min="15619" max="15619" width="60.140625" style="131" customWidth="1"/>
    <col min="15620" max="15872" width="9.140625" style="131"/>
    <col min="15873" max="15873" width="10.28515625" style="131" customWidth="1"/>
    <col min="15874" max="15874" width="28.28515625" style="131" customWidth="1"/>
    <col min="15875" max="15875" width="60.140625" style="131" customWidth="1"/>
    <col min="15876" max="16128" width="9.140625" style="131"/>
    <col min="16129" max="16129" width="10.28515625" style="131" customWidth="1"/>
    <col min="16130" max="16130" width="28.28515625" style="131" customWidth="1"/>
    <col min="16131" max="16131" width="60.140625" style="131" customWidth="1"/>
    <col min="16132" max="16384" width="9.140625" style="131"/>
  </cols>
  <sheetData>
    <row r="1" spans="1:4" ht="47.25">
      <c r="C1" s="161" t="s">
        <v>686</v>
      </c>
    </row>
    <row r="2" spans="1:4" ht="15.75">
      <c r="C2" s="160" t="s">
        <v>776</v>
      </c>
    </row>
    <row r="5" spans="1:4" ht="45" customHeight="1">
      <c r="C5" s="161" t="s">
        <v>682</v>
      </c>
    </row>
    <row r="6" spans="1:4" ht="15.75" customHeight="1">
      <c r="C6" s="160" t="s">
        <v>680</v>
      </c>
    </row>
    <row r="7" spans="1:4" ht="26.25" customHeight="1">
      <c r="C7" s="160"/>
    </row>
    <row r="8" spans="1:4" ht="15.75" customHeight="1">
      <c r="A8" s="224" t="s">
        <v>687</v>
      </c>
      <c r="B8" s="224"/>
      <c r="C8" s="224"/>
    </row>
    <row r="9" spans="1:4" ht="85.15" customHeight="1">
      <c r="A9" s="223" t="s">
        <v>688</v>
      </c>
      <c r="B9" s="223"/>
      <c r="C9" s="223"/>
    </row>
    <row r="10" spans="1:4" ht="72.75" customHeight="1">
      <c r="A10" s="139" t="s">
        <v>678</v>
      </c>
      <c r="B10" s="158" t="s">
        <v>677</v>
      </c>
      <c r="C10" s="158" t="s">
        <v>676</v>
      </c>
    </row>
    <row r="11" spans="1:4" ht="16.5">
      <c r="A11" s="139">
        <v>1</v>
      </c>
      <c r="B11" s="157">
        <v>2</v>
      </c>
      <c r="C11" s="157">
        <v>3</v>
      </c>
    </row>
    <row r="12" spans="1:4" s="140" customFormat="1" ht="50.25" customHeight="1">
      <c r="A12" s="145">
        <v>950</v>
      </c>
      <c r="B12" s="154"/>
      <c r="C12" s="144" t="s">
        <v>0</v>
      </c>
      <c r="D12" s="156"/>
    </row>
    <row r="13" spans="1:4" s="140" customFormat="1" ht="53.25" customHeight="1">
      <c r="A13" s="139">
        <v>950</v>
      </c>
      <c r="B13" s="154" t="s">
        <v>626</v>
      </c>
      <c r="C13" s="137" t="s">
        <v>675</v>
      </c>
      <c r="D13" s="141"/>
    </row>
    <row r="14" spans="1:4" s="140" customFormat="1" ht="34.5" customHeight="1">
      <c r="A14" s="139">
        <v>950</v>
      </c>
      <c r="B14" s="154" t="s">
        <v>602</v>
      </c>
      <c r="C14" s="137" t="s">
        <v>601</v>
      </c>
      <c r="D14" s="141"/>
    </row>
    <row r="15" spans="1:4" s="140" customFormat="1" ht="34.5" customHeight="1">
      <c r="A15" s="139">
        <v>950</v>
      </c>
      <c r="B15" s="154" t="s">
        <v>600</v>
      </c>
      <c r="C15" s="137" t="s">
        <v>599</v>
      </c>
      <c r="D15" s="141"/>
    </row>
    <row r="16" spans="1:4" ht="37.5" customHeight="1">
      <c r="A16" s="139">
        <v>950</v>
      </c>
      <c r="B16" s="154" t="s">
        <v>674</v>
      </c>
      <c r="C16" s="137" t="s">
        <v>673</v>
      </c>
      <c r="D16" s="146"/>
    </row>
    <row r="17" spans="1:4" ht="39" customHeight="1">
      <c r="A17" s="139">
        <v>950</v>
      </c>
      <c r="B17" s="154" t="s">
        <v>672</v>
      </c>
      <c r="C17" s="137" t="s">
        <v>671</v>
      </c>
      <c r="D17" s="146"/>
    </row>
    <row r="18" spans="1:4" ht="119.25" customHeight="1">
      <c r="A18" s="139" t="s">
        <v>1</v>
      </c>
      <c r="B18" s="154" t="s">
        <v>670</v>
      </c>
      <c r="C18" s="137" t="s">
        <v>669</v>
      </c>
      <c r="D18" s="146"/>
    </row>
    <row r="19" spans="1:4" ht="35.25" customHeight="1">
      <c r="A19" s="145" t="s">
        <v>2</v>
      </c>
      <c r="B19" s="144"/>
      <c r="C19" s="143" t="s">
        <v>668</v>
      </c>
      <c r="D19" s="146"/>
    </row>
    <row r="20" spans="1:4" ht="84" customHeight="1">
      <c r="A20" s="155" t="s">
        <v>2</v>
      </c>
      <c r="B20" s="154" t="s">
        <v>667</v>
      </c>
      <c r="C20" s="137" t="s">
        <v>666</v>
      </c>
      <c r="D20" s="146"/>
    </row>
    <row r="21" spans="1:4" ht="43.5" customHeight="1">
      <c r="A21" s="155" t="s">
        <v>2</v>
      </c>
      <c r="B21" s="154" t="s">
        <v>665</v>
      </c>
      <c r="C21" s="137" t="s">
        <v>664</v>
      </c>
      <c r="D21" s="146"/>
    </row>
    <row r="22" spans="1:4" ht="75" customHeight="1">
      <c r="A22" s="139" t="s">
        <v>2</v>
      </c>
      <c r="B22" s="149" t="s">
        <v>663</v>
      </c>
      <c r="C22" s="147" t="s">
        <v>662</v>
      </c>
      <c r="D22" s="146"/>
    </row>
    <row r="23" spans="1:4" ht="107.25" customHeight="1">
      <c r="A23" s="139" t="s">
        <v>2</v>
      </c>
      <c r="B23" s="138" t="s">
        <v>683</v>
      </c>
      <c r="C23" s="153" t="s">
        <v>660</v>
      </c>
      <c r="D23" s="168"/>
    </row>
    <row r="24" spans="1:4" ht="85.5" customHeight="1">
      <c r="A24" s="139" t="s">
        <v>2</v>
      </c>
      <c r="B24" s="138" t="s">
        <v>661</v>
      </c>
      <c r="C24" s="167" t="s">
        <v>684</v>
      </c>
      <c r="D24" s="146" t="s">
        <v>685</v>
      </c>
    </row>
    <row r="25" spans="1:4" ht="101.45" customHeight="1">
      <c r="A25" s="139" t="s">
        <v>2</v>
      </c>
      <c r="B25" s="138" t="s">
        <v>659</v>
      </c>
      <c r="C25" s="137" t="s">
        <v>658</v>
      </c>
      <c r="D25" s="146"/>
    </row>
    <row r="26" spans="1:4" ht="86.25" customHeight="1">
      <c r="A26" s="139" t="s">
        <v>2</v>
      </c>
      <c r="B26" s="138" t="s">
        <v>657</v>
      </c>
      <c r="C26" s="137" t="s">
        <v>656</v>
      </c>
      <c r="D26" s="146"/>
    </row>
    <row r="27" spans="1:4" ht="153" customHeight="1">
      <c r="A27" s="139" t="s">
        <v>2</v>
      </c>
      <c r="B27" s="138" t="s">
        <v>655</v>
      </c>
      <c r="C27" s="137" t="s">
        <v>654</v>
      </c>
      <c r="D27" s="146"/>
    </row>
    <row r="28" spans="1:4" ht="120.75" customHeight="1">
      <c r="A28" s="139" t="s">
        <v>2</v>
      </c>
      <c r="B28" s="138" t="s">
        <v>653</v>
      </c>
      <c r="C28" s="153" t="s">
        <v>652</v>
      </c>
      <c r="D28" s="146"/>
    </row>
    <row r="29" spans="1:4" ht="69" customHeight="1">
      <c r="A29" s="139" t="s">
        <v>2</v>
      </c>
      <c r="B29" s="138" t="s">
        <v>651</v>
      </c>
      <c r="C29" s="137" t="s">
        <v>650</v>
      </c>
      <c r="D29" s="146"/>
    </row>
    <row r="30" spans="1:4" ht="102" customHeight="1">
      <c r="A30" s="139" t="s">
        <v>2</v>
      </c>
      <c r="B30" s="138" t="s">
        <v>649</v>
      </c>
      <c r="C30" s="137" t="s">
        <v>648</v>
      </c>
      <c r="D30" s="146"/>
    </row>
    <row r="31" spans="1:4" ht="68.25" customHeight="1">
      <c r="A31" s="139" t="s">
        <v>2</v>
      </c>
      <c r="B31" s="138" t="s">
        <v>647</v>
      </c>
      <c r="C31" s="137" t="s">
        <v>646</v>
      </c>
      <c r="D31" s="146"/>
    </row>
    <row r="32" spans="1:4" ht="33">
      <c r="A32" s="139" t="s">
        <v>2</v>
      </c>
      <c r="B32" s="138" t="s">
        <v>604</v>
      </c>
      <c r="C32" s="137" t="s">
        <v>645</v>
      </c>
      <c r="D32" s="146"/>
    </row>
    <row r="33" spans="1:6" ht="35.25" customHeight="1">
      <c r="A33" s="139" t="s">
        <v>2</v>
      </c>
      <c r="B33" s="138" t="s">
        <v>644</v>
      </c>
      <c r="C33" s="137" t="s">
        <v>643</v>
      </c>
      <c r="D33" s="146"/>
    </row>
    <row r="34" spans="1:6" ht="105" customHeight="1">
      <c r="A34" s="139" t="s">
        <v>2</v>
      </c>
      <c r="B34" s="138" t="s">
        <v>642</v>
      </c>
      <c r="C34" s="153" t="s">
        <v>641</v>
      </c>
      <c r="D34" s="146"/>
    </row>
    <row r="35" spans="1:6" ht="108" customHeight="1">
      <c r="A35" s="139" t="s">
        <v>2</v>
      </c>
      <c r="B35" s="138" t="s">
        <v>640</v>
      </c>
      <c r="C35" s="137" t="s">
        <v>639</v>
      </c>
      <c r="D35" s="146"/>
    </row>
    <row r="36" spans="1:6" ht="66.75" customHeight="1">
      <c r="A36" s="139" t="s">
        <v>2</v>
      </c>
      <c r="B36" s="138" t="s">
        <v>638</v>
      </c>
      <c r="C36" s="137" t="s">
        <v>637</v>
      </c>
      <c r="D36" s="146"/>
    </row>
    <row r="37" spans="1:6" ht="53.25" customHeight="1">
      <c r="A37" s="162" t="s">
        <v>2</v>
      </c>
      <c r="B37" s="163" t="s">
        <v>636</v>
      </c>
      <c r="C37" s="164" t="s">
        <v>635</v>
      </c>
      <c r="D37" s="146"/>
    </row>
    <row r="38" spans="1:6" ht="69" customHeight="1">
      <c r="A38" s="139" t="s">
        <v>2</v>
      </c>
      <c r="B38" s="138" t="s">
        <v>634</v>
      </c>
      <c r="C38" s="137" t="s">
        <v>633</v>
      </c>
      <c r="D38" s="146"/>
    </row>
    <row r="39" spans="1:6" ht="105.75" customHeight="1">
      <c r="A39" s="139" t="s">
        <v>2</v>
      </c>
      <c r="B39" s="138" t="s">
        <v>632</v>
      </c>
      <c r="C39" s="152" t="s">
        <v>631</v>
      </c>
      <c r="D39" s="146"/>
    </row>
    <row r="40" spans="1:6" ht="85.5" customHeight="1">
      <c r="A40" s="139" t="s">
        <v>2</v>
      </c>
      <c r="B40" s="138" t="s">
        <v>630</v>
      </c>
      <c r="C40" s="151" t="s">
        <v>629</v>
      </c>
      <c r="D40" s="146"/>
    </row>
    <row r="41" spans="1:6" ht="73.900000000000006" customHeight="1">
      <c r="A41" s="139" t="s">
        <v>2</v>
      </c>
      <c r="B41" s="138" t="s">
        <v>628</v>
      </c>
      <c r="C41" s="137" t="s">
        <v>627</v>
      </c>
      <c r="D41" s="146"/>
    </row>
    <row r="42" spans="1:6" ht="56.25" customHeight="1">
      <c r="A42" s="139" t="s">
        <v>2</v>
      </c>
      <c r="B42" s="138" t="s">
        <v>626</v>
      </c>
      <c r="C42" s="137" t="s">
        <v>625</v>
      </c>
      <c r="D42" s="146"/>
      <c r="F42" s="150"/>
    </row>
    <row r="43" spans="1:6" ht="39" customHeight="1">
      <c r="A43" s="139" t="s">
        <v>2</v>
      </c>
      <c r="B43" s="138" t="s">
        <v>602</v>
      </c>
      <c r="C43" s="137" t="s">
        <v>601</v>
      </c>
      <c r="D43" s="146"/>
    </row>
    <row r="44" spans="1:6" ht="36.75" customHeight="1">
      <c r="A44" s="139" t="s">
        <v>2</v>
      </c>
      <c r="B44" s="138" t="s">
        <v>624</v>
      </c>
      <c r="C44" s="137" t="s">
        <v>623</v>
      </c>
      <c r="D44" s="146"/>
    </row>
    <row r="45" spans="1:6" ht="70.5" customHeight="1">
      <c r="A45" s="162" t="s">
        <v>2</v>
      </c>
      <c r="B45" s="163" t="s">
        <v>622</v>
      </c>
      <c r="C45" s="164" t="s">
        <v>621</v>
      </c>
      <c r="D45" s="146"/>
    </row>
    <row r="46" spans="1:6" ht="20.25" customHeight="1">
      <c r="A46" s="139" t="s">
        <v>2</v>
      </c>
      <c r="B46" s="138" t="s">
        <v>597</v>
      </c>
      <c r="C46" s="137" t="s">
        <v>596</v>
      </c>
      <c r="D46" s="146"/>
    </row>
    <row r="47" spans="1:6" ht="56.25" customHeight="1">
      <c r="A47" s="139" t="s">
        <v>2</v>
      </c>
      <c r="B47" s="138" t="s">
        <v>610</v>
      </c>
      <c r="C47" s="137" t="s">
        <v>609</v>
      </c>
      <c r="D47" s="146"/>
    </row>
    <row r="48" spans="1:6" ht="57.75" customHeight="1">
      <c r="A48" s="139" t="s">
        <v>2</v>
      </c>
      <c r="B48" s="138" t="s">
        <v>620</v>
      </c>
      <c r="C48" s="137" t="s">
        <v>619</v>
      </c>
      <c r="D48" s="146"/>
    </row>
    <row r="49" spans="1:4" ht="66.400000000000006" customHeight="1">
      <c r="A49" s="139" t="s">
        <v>2</v>
      </c>
      <c r="B49" s="149" t="s">
        <v>618</v>
      </c>
      <c r="C49" s="137" t="s">
        <v>617</v>
      </c>
      <c r="D49" s="146"/>
    </row>
    <row r="50" spans="1:4" ht="51.75" customHeight="1">
      <c r="A50" s="139" t="s">
        <v>2</v>
      </c>
      <c r="B50" s="138" t="s">
        <v>616</v>
      </c>
      <c r="C50" s="137" t="s">
        <v>615</v>
      </c>
      <c r="D50" s="146"/>
    </row>
    <row r="51" spans="1:4" ht="87" customHeight="1">
      <c r="A51" s="139" t="s">
        <v>2</v>
      </c>
      <c r="B51" s="138" t="s">
        <v>614</v>
      </c>
      <c r="C51" s="137" t="s">
        <v>613</v>
      </c>
      <c r="D51" s="146"/>
    </row>
    <row r="52" spans="1:4" ht="52.5" customHeight="1">
      <c r="A52" s="139" t="s">
        <v>2</v>
      </c>
      <c r="B52" s="138" t="s">
        <v>612</v>
      </c>
      <c r="C52" s="137" t="s">
        <v>611</v>
      </c>
      <c r="D52" s="146"/>
    </row>
    <row r="53" spans="1:4" ht="57.75" customHeight="1">
      <c r="A53" s="145" t="s">
        <v>3</v>
      </c>
      <c r="B53" s="148"/>
      <c r="C53" s="143" t="s">
        <v>4</v>
      </c>
      <c r="D53" s="146"/>
    </row>
    <row r="54" spans="1:4" ht="35.25" customHeight="1">
      <c r="A54" s="139" t="s">
        <v>3</v>
      </c>
      <c r="B54" s="138" t="s">
        <v>604</v>
      </c>
      <c r="C54" s="137" t="s">
        <v>603</v>
      </c>
      <c r="D54" s="146"/>
    </row>
    <row r="55" spans="1:4" ht="33.75" customHeight="1">
      <c r="A55" s="139" t="s">
        <v>3</v>
      </c>
      <c r="B55" s="138" t="s">
        <v>602</v>
      </c>
      <c r="C55" s="137" t="s">
        <v>601</v>
      </c>
      <c r="D55" s="146"/>
    </row>
    <row r="56" spans="1:4" ht="33.75" customHeight="1">
      <c r="A56" s="139" t="s">
        <v>3</v>
      </c>
      <c r="B56" s="138" t="s">
        <v>600</v>
      </c>
      <c r="C56" s="137" t="s">
        <v>599</v>
      </c>
      <c r="D56" s="146"/>
    </row>
    <row r="57" spans="1:4" s="140" customFormat="1" ht="21" customHeight="1">
      <c r="A57" s="139" t="s">
        <v>3</v>
      </c>
      <c r="B57" s="148" t="s">
        <v>597</v>
      </c>
      <c r="C57" s="137" t="s">
        <v>596</v>
      </c>
      <c r="D57" s="141"/>
    </row>
    <row r="58" spans="1:4" ht="51" customHeight="1">
      <c r="A58" s="139" t="s">
        <v>3</v>
      </c>
      <c r="B58" s="138" t="s">
        <v>610</v>
      </c>
      <c r="C58" s="137" t="s">
        <v>609</v>
      </c>
      <c r="D58" s="146"/>
    </row>
    <row r="59" spans="1:4" ht="90" customHeight="1">
      <c r="A59" s="139" t="s">
        <v>3</v>
      </c>
      <c r="B59" s="138" t="s">
        <v>608</v>
      </c>
      <c r="C59" s="147" t="s">
        <v>607</v>
      </c>
      <c r="D59" s="146"/>
    </row>
    <row r="60" spans="1:4" ht="36.75" customHeight="1">
      <c r="A60" s="139" t="s">
        <v>3</v>
      </c>
      <c r="B60" s="138" t="s">
        <v>593</v>
      </c>
      <c r="C60" s="137" t="s">
        <v>592</v>
      </c>
      <c r="D60" s="146"/>
    </row>
    <row r="61" spans="1:4" ht="56.25" customHeight="1">
      <c r="A61" s="139" t="s">
        <v>3</v>
      </c>
      <c r="B61" s="138" t="s">
        <v>606</v>
      </c>
      <c r="C61" s="137" t="s">
        <v>605</v>
      </c>
      <c r="D61" s="146"/>
    </row>
    <row r="62" spans="1:4" s="73" customFormat="1" ht="38.25" customHeight="1">
      <c r="A62" s="145" t="s">
        <v>5</v>
      </c>
      <c r="B62" s="144"/>
      <c r="C62" s="143" t="s">
        <v>6</v>
      </c>
      <c r="D62" s="142"/>
    </row>
    <row r="63" spans="1:4" s="73" customFormat="1" ht="34.35" customHeight="1">
      <c r="A63" s="139" t="s">
        <v>5</v>
      </c>
      <c r="B63" s="138" t="s">
        <v>604</v>
      </c>
      <c r="C63" s="137" t="s">
        <v>603</v>
      </c>
      <c r="D63" s="142"/>
    </row>
    <row r="64" spans="1:4" s="140" customFormat="1" ht="41.25" customHeight="1">
      <c r="A64" s="139" t="s">
        <v>5</v>
      </c>
      <c r="B64" s="138" t="s">
        <v>602</v>
      </c>
      <c r="C64" s="137" t="s">
        <v>601</v>
      </c>
      <c r="D64" s="141"/>
    </row>
    <row r="65" spans="1:4" s="140" customFormat="1" ht="41.25" customHeight="1">
      <c r="A65" s="139" t="s">
        <v>5</v>
      </c>
      <c r="B65" s="165" t="s">
        <v>600</v>
      </c>
      <c r="C65" s="166" t="s">
        <v>599</v>
      </c>
      <c r="D65" s="141"/>
    </row>
    <row r="66" spans="1:4" s="140" customFormat="1" ht="57.75" customHeight="1">
      <c r="A66" s="139" t="s">
        <v>5</v>
      </c>
      <c r="B66" s="138" t="s">
        <v>598</v>
      </c>
      <c r="C66" s="137" t="s">
        <v>373</v>
      </c>
      <c r="D66" s="141"/>
    </row>
    <row r="67" spans="1:4" s="140" customFormat="1" ht="24" customHeight="1">
      <c r="A67" s="139" t="s">
        <v>5</v>
      </c>
      <c r="B67" s="138" t="s">
        <v>597</v>
      </c>
      <c r="C67" s="137" t="s">
        <v>596</v>
      </c>
      <c r="D67" s="141"/>
    </row>
    <row r="68" spans="1:4" s="140" customFormat="1" ht="57" customHeight="1">
      <c r="A68" s="139" t="s">
        <v>5</v>
      </c>
      <c r="B68" s="138" t="s">
        <v>595</v>
      </c>
      <c r="C68" s="137" t="s">
        <v>594</v>
      </c>
      <c r="D68" s="141"/>
    </row>
    <row r="69" spans="1:4" ht="33" customHeight="1">
      <c r="A69" s="139" t="s">
        <v>5</v>
      </c>
      <c r="B69" s="138" t="s">
        <v>593</v>
      </c>
      <c r="C69" s="137" t="s">
        <v>592</v>
      </c>
    </row>
    <row r="70" spans="1:4" ht="29.25" customHeight="1">
      <c r="A70" s="222" t="s">
        <v>591</v>
      </c>
      <c r="B70" s="222"/>
      <c r="C70" s="222"/>
    </row>
    <row r="71" spans="1:4" ht="16.5">
      <c r="A71" s="136"/>
      <c r="B71" s="135"/>
      <c r="C71" s="134"/>
    </row>
    <row r="72" spans="1:4" ht="16.5">
      <c r="A72" s="136"/>
      <c r="B72" s="135"/>
      <c r="C72" s="134"/>
    </row>
    <row r="73" spans="1:4" ht="16.5">
      <c r="A73" s="136"/>
      <c r="B73" s="135"/>
      <c r="C73" s="134"/>
    </row>
    <row r="74" spans="1:4" ht="16.5">
      <c r="A74" s="136"/>
      <c r="B74" s="135"/>
      <c r="C74" s="134"/>
    </row>
    <row r="75" spans="1:4" ht="16.5">
      <c r="A75" s="136"/>
      <c r="B75" s="135"/>
      <c r="C75" s="134"/>
    </row>
    <row r="76" spans="1:4" ht="16.5">
      <c r="A76" s="136"/>
      <c r="B76" s="135"/>
      <c r="C76" s="134"/>
    </row>
    <row r="77" spans="1:4" ht="16.5">
      <c r="A77" s="136"/>
      <c r="B77" s="135"/>
      <c r="C77" s="134"/>
    </row>
    <row r="78" spans="1:4" ht="16.5">
      <c r="A78" s="136"/>
      <c r="B78" s="135"/>
      <c r="C78" s="134"/>
    </row>
    <row r="79" spans="1:4" ht="16.5">
      <c r="A79" s="136"/>
      <c r="B79" s="135"/>
      <c r="C79" s="134"/>
    </row>
    <row r="80" spans="1:4" ht="16.5">
      <c r="A80" s="136"/>
      <c r="B80" s="135"/>
      <c r="C80" s="134"/>
    </row>
    <row r="81" spans="1:3" ht="16.5">
      <c r="A81" s="136"/>
      <c r="B81" s="135"/>
      <c r="C81" s="134"/>
    </row>
    <row r="82" spans="1:3" ht="16.5">
      <c r="A82" s="136"/>
      <c r="B82" s="135"/>
      <c r="C82" s="134"/>
    </row>
    <row r="83" spans="1:3" ht="16.5">
      <c r="A83" s="136"/>
      <c r="B83" s="135"/>
      <c r="C83" s="134"/>
    </row>
    <row r="84" spans="1:3" ht="16.5">
      <c r="A84" s="136"/>
      <c r="B84" s="135"/>
      <c r="C84" s="134"/>
    </row>
    <row r="85" spans="1:3" ht="16.5">
      <c r="A85" s="136"/>
      <c r="B85" s="135"/>
      <c r="C85" s="134"/>
    </row>
    <row r="86" spans="1:3" ht="16.5">
      <c r="A86" s="136"/>
      <c r="B86" s="135"/>
      <c r="C86" s="134"/>
    </row>
    <row r="87" spans="1:3" ht="16.5">
      <c r="A87" s="136"/>
      <c r="B87" s="135"/>
      <c r="C87" s="134"/>
    </row>
    <row r="88" spans="1:3" ht="16.5">
      <c r="A88" s="136"/>
      <c r="B88" s="135"/>
      <c r="C88" s="134"/>
    </row>
    <row r="89" spans="1:3" ht="16.5">
      <c r="A89" s="136"/>
      <c r="B89" s="135"/>
      <c r="C89" s="134"/>
    </row>
    <row r="90" spans="1:3" ht="16.5">
      <c r="A90" s="136"/>
      <c r="B90" s="135"/>
      <c r="C90" s="134"/>
    </row>
    <row r="91" spans="1:3" ht="16.5">
      <c r="A91" s="136"/>
      <c r="B91" s="135"/>
      <c r="C91" s="134"/>
    </row>
    <row r="92" spans="1:3" ht="16.5">
      <c r="A92" s="136"/>
      <c r="B92" s="135"/>
      <c r="C92" s="134"/>
    </row>
    <row r="93" spans="1:3" ht="16.5">
      <c r="A93" s="136"/>
      <c r="B93" s="135"/>
      <c r="C93" s="134"/>
    </row>
    <row r="94" spans="1:3" ht="16.5">
      <c r="A94" s="136"/>
      <c r="B94" s="135"/>
      <c r="C94" s="134"/>
    </row>
    <row r="95" spans="1:3" ht="16.5">
      <c r="A95" s="136"/>
      <c r="B95" s="135"/>
      <c r="C95" s="134"/>
    </row>
    <row r="96" spans="1:3" ht="16.5">
      <c r="A96" s="136"/>
      <c r="B96" s="135"/>
      <c r="C96" s="134"/>
    </row>
    <row r="97" spans="1:3" ht="16.5">
      <c r="A97" s="136"/>
      <c r="B97" s="135"/>
      <c r="C97" s="134"/>
    </row>
    <row r="98" spans="1:3" ht="16.5">
      <c r="A98" s="136"/>
      <c r="B98" s="135"/>
      <c r="C98" s="134"/>
    </row>
    <row r="99" spans="1:3" ht="16.5">
      <c r="A99" s="136"/>
      <c r="B99" s="135"/>
      <c r="C99" s="134"/>
    </row>
    <row r="100" spans="1:3" ht="16.5">
      <c r="A100" s="136"/>
      <c r="B100" s="135"/>
      <c r="C100" s="134"/>
    </row>
    <row r="101" spans="1:3" ht="16.5">
      <c r="A101" s="136"/>
      <c r="B101" s="135"/>
      <c r="C101" s="134"/>
    </row>
    <row r="102" spans="1:3" ht="16.5">
      <c r="A102" s="136"/>
      <c r="B102" s="135"/>
      <c r="C102" s="134"/>
    </row>
    <row r="103" spans="1:3" ht="16.5">
      <c r="A103" s="136"/>
      <c r="B103" s="135"/>
      <c r="C103" s="134"/>
    </row>
    <row r="104" spans="1:3" ht="16.5">
      <c r="A104" s="136"/>
      <c r="B104" s="135"/>
      <c r="C104" s="134"/>
    </row>
    <row r="105" spans="1:3" ht="16.5">
      <c r="A105" s="136"/>
      <c r="B105" s="135"/>
      <c r="C105" s="134"/>
    </row>
    <row r="106" spans="1:3" ht="16.5">
      <c r="A106" s="136"/>
      <c r="B106" s="135"/>
      <c r="C106" s="134"/>
    </row>
    <row r="107" spans="1:3" ht="16.5">
      <c r="A107" s="136"/>
      <c r="B107" s="135"/>
      <c r="C107" s="134"/>
    </row>
    <row r="108" spans="1:3" ht="16.5">
      <c r="A108" s="136"/>
      <c r="B108" s="135"/>
      <c r="C108" s="134"/>
    </row>
    <row r="109" spans="1:3" ht="16.5">
      <c r="A109" s="136"/>
      <c r="B109" s="135"/>
      <c r="C109" s="134"/>
    </row>
    <row r="110" spans="1:3" ht="16.5">
      <c r="A110" s="136"/>
      <c r="B110" s="135"/>
      <c r="C110" s="134"/>
    </row>
    <row r="111" spans="1:3" ht="16.5">
      <c r="A111" s="136"/>
      <c r="B111" s="135"/>
      <c r="C111" s="134"/>
    </row>
    <row r="112" spans="1:3" ht="16.5">
      <c r="A112" s="136"/>
      <c r="B112" s="135"/>
      <c r="C112" s="134"/>
    </row>
  </sheetData>
  <mergeCells count="3">
    <mergeCell ref="A9:C9"/>
    <mergeCell ref="A70:C70"/>
    <mergeCell ref="A8:C8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1"/>
  <sheetViews>
    <sheetView workbookViewId="0">
      <selection activeCell="C70" sqref="C70"/>
    </sheetView>
  </sheetViews>
  <sheetFormatPr defaultRowHeight="15"/>
  <cols>
    <col min="1" max="1" width="25.85546875" customWidth="1"/>
    <col min="2" max="2" width="45.42578125" customWidth="1"/>
    <col min="3" max="3" width="12.28515625" style="131" customWidth="1"/>
    <col min="4" max="4" width="9.140625" style="131"/>
  </cols>
  <sheetData>
    <row r="1" spans="1:3" ht="15.75">
      <c r="B1" s="225" t="s">
        <v>770</v>
      </c>
      <c r="C1" s="225"/>
    </row>
    <row r="2" spans="1:3" ht="15.75">
      <c r="B2" s="225" t="s">
        <v>704</v>
      </c>
      <c r="C2" s="225"/>
    </row>
    <row r="3" spans="1:3" ht="15.75">
      <c r="B3" s="225" t="s">
        <v>701</v>
      </c>
      <c r="C3" s="225"/>
    </row>
    <row r="4" spans="1:3" ht="15.75">
      <c r="B4" s="226" t="s">
        <v>775</v>
      </c>
      <c r="C4" s="225"/>
    </row>
    <row r="7" spans="1:3" ht="15.75">
      <c r="B7" s="225" t="s">
        <v>705</v>
      </c>
      <c r="C7" s="225"/>
    </row>
    <row r="8" spans="1:3" ht="15.75">
      <c r="B8" s="225" t="s">
        <v>704</v>
      </c>
      <c r="C8" s="225"/>
    </row>
    <row r="9" spans="1:3" ht="15.75">
      <c r="B9" s="225" t="s">
        <v>701</v>
      </c>
      <c r="C9" s="225"/>
    </row>
    <row r="10" spans="1:3" ht="15.75">
      <c r="B10" s="226" t="s">
        <v>706</v>
      </c>
      <c r="C10" s="225"/>
    </row>
    <row r="11" spans="1:3">
      <c r="A11" s="180"/>
    </row>
    <row r="12" spans="1:3" ht="16.5">
      <c r="A12" s="227" t="s">
        <v>707</v>
      </c>
      <c r="B12" s="227"/>
      <c r="C12" s="227"/>
    </row>
    <row r="13" spans="1:3" ht="16.5">
      <c r="A13" s="227" t="s">
        <v>708</v>
      </c>
      <c r="B13" s="227"/>
      <c r="C13" s="227"/>
    </row>
    <row r="14" spans="1:3" ht="16.5">
      <c r="A14" s="181"/>
      <c r="B14" s="181"/>
      <c r="C14" s="182"/>
    </row>
    <row r="15" spans="1:3" ht="16.5">
      <c r="A15" s="228" t="s">
        <v>709</v>
      </c>
      <c r="B15" s="228"/>
      <c r="C15" s="228"/>
    </row>
    <row r="16" spans="1:3" ht="49.5">
      <c r="A16" s="183" t="s">
        <v>697</v>
      </c>
      <c r="B16" s="184" t="s">
        <v>710</v>
      </c>
      <c r="C16" s="185" t="s">
        <v>9</v>
      </c>
    </row>
    <row r="17" spans="1:6">
      <c r="A17" s="186">
        <v>1</v>
      </c>
      <c r="B17" s="186">
        <v>2</v>
      </c>
      <c r="C17" s="187">
        <v>3</v>
      </c>
    </row>
    <row r="18" spans="1:6" ht="33">
      <c r="A18" s="188" t="s">
        <v>711</v>
      </c>
      <c r="B18" s="189" t="s">
        <v>712</v>
      </c>
      <c r="C18" s="190">
        <f>C19+C23+C27+C29+C33+C35+C42+C21+C37+C39</f>
        <v>198045</v>
      </c>
    </row>
    <row r="19" spans="1:6" ht="33">
      <c r="A19" s="191" t="s">
        <v>713</v>
      </c>
      <c r="B19" s="192" t="s">
        <v>714</v>
      </c>
      <c r="C19" s="193">
        <f>C20</f>
        <v>160018</v>
      </c>
    </row>
    <row r="20" spans="1:6" ht="33">
      <c r="A20" s="191" t="s">
        <v>715</v>
      </c>
      <c r="B20" s="191" t="s">
        <v>716</v>
      </c>
      <c r="C20" s="185">
        <v>160018</v>
      </c>
    </row>
    <row r="21" spans="1:6" ht="66">
      <c r="A21" s="191" t="s">
        <v>717</v>
      </c>
      <c r="B21" s="194" t="s">
        <v>718</v>
      </c>
      <c r="C21" s="190">
        <f>C22</f>
        <v>2414</v>
      </c>
    </row>
    <row r="22" spans="1:6" ht="49.5">
      <c r="A22" s="191" t="s">
        <v>719</v>
      </c>
      <c r="B22" s="195" t="s">
        <v>720</v>
      </c>
      <c r="C22" s="185">
        <v>2414</v>
      </c>
    </row>
    <row r="23" spans="1:6" ht="33">
      <c r="A23" s="196" t="s">
        <v>721</v>
      </c>
      <c r="B23" s="196" t="s">
        <v>722</v>
      </c>
      <c r="C23" s="190">
        <f>C24+C25+C26</f>
        <v>13250</v>
      </c>
    </row>
    <row r="24" spans="1:6" ht="33">
      <c r="A24" s="197" t="s">
        <v>723</v>
      </c>
      <c r="B24" s="198" t="s">
        <v>724</v>
      </c>
      <c r="C24" s="185">
        <v>12300</v>
      </c>
    </row>
    <row r="25" spans="1:6" ht="33">
      <c r="A25" s="184" t="s">
        <v>725</v>
      </c>
      <c r="B25" s="199" t="s">
        <v>726</v>
      </c>
      <c r="C25" s="185">
        <v>900</v>
      </c>
    </row>
    <row r="26" spans="1:6" ht="33">
      <c r="A26" s="199" t="s">
        <v>727</v>
      </c>
      <c r="B26" s="200" t="s">
        <v>728</v>
      </c>
      <c r="C26" s="185">
        <v>50</v>
      </c>
    </row>
    <row r="27" spans="1:6" ht="33">
      <c r="A27" s="196" t="s">
        <v>729</v>
      </c>
      <c r="B27" s="196" t="s">
        <v>730</v>
      </c>
      <c r="C27" s="190">
        <f>C28</f>
        <v>2000</v>
      </c>
    </row>
    <row r="28" spans="1:6" ht="49.5">
      <c r="A28" s="199" t="s">
        <v>731</v>
      </c>
      <c r="B28" s="201" t="s">
        <v>732</v>
      </c>
      <c r="C28" s="185">
        <v>2000</v>
      </c>
    </row>
    <row r="29" spans="1:6" ht="82.5">
      <c r="A29" s="199" t="s">
        <v>733</v>
      </c>
      <c r="B29" s="199" t="s">
        <v>734</v>
      </c>
      <c r="C29" s="190">
        <f>C30+C32+C31</f>
        <v>11219</v>
      </c>
    </row>
    <row r="30" spans="1:6" s="131" customFormat="1" ht="148.5">
      <c r="A30" s="199" t="s">
        <v>735</v>
      </c>
      <c r="B30" s="201" t="s">
        <v>736</v>
      </c>
      <c r="C30" s="185">
        <v>8000</v>
      </c>
      <c r="E30"/>
      <c r="F30"/>
    </row>
    <row r="31" spans="1:6" s="131" customFormat="1" ht="82.5">
      <c r="A31" s="199" t="s">
        <v>651</v>
      </c>
      <c r="B31" s="201" t="s">
        <v>650</v>
      </c>
      <c r="C31" s="185">
        <v>79</v>
      </c>
      <c r="E31"/>
      <c r="F31"/>
    </row>
    <row r="32" spans="1:6" s="131" customFormat="1" ht="148.5">
      <c r="A32" s="199" t="s">
        <v>737</v>
      </c>
      <c r="B32" s="201" t="s">
        <v>738</v>
      </c>
      <c r="C32" s="185">
        <v>3140</v>
      </c>
      <c r="E32"/>
      <c r="F32"/>
    </row>
    <row r="33" spans="1:6" s="131" customFormat="1" ht="33">
      <c r="A33" s="199" t="s">
        <v>739</v>
      </c>
      <c r="B33" s="202" t="s">
        <v>740</v>
      </c>
      <c r="C33" s="190">
        <f>C34</f>
        <v>330</v>
      </c>
      <c r="E33"/>
      <c r="F33"/>
    </row>
    <row r="34" spans="1:6" ht="33">
      <c r="A34" s="199" t="s">
        <v>741</v>
      </c>
      <c r="B34" s="201" t="s">
        <v>742</v>
      </c>
      <c r="C34" s="185">
        <v>330</v>
      </c>
    </row>
    <row r="35" spans="1:6" ht="49.5" hidden="1">
      <c r="A35" s="184" t="s">
        <v>743</v>
      </c>
      <c r="B35" s="202" t="s">
        <v>744</v>
      </c>
      <c r="C35" s="190">
        <f>C36</f>
        <v>0</v>
      </c>
    </row>
    <row r="36" spans="1:6" ht="82.5" hidden="1">
      <c r="A36" s="184" t="s">
        <v>745</v>
      </c>
      <c r="B36" s="202" t="s">
        <v>746</v>
      </c>
      <c r="C36" s="185"/>
    </row>
    <row r="37" spans="1:6" ht="49.5">
      <c r="A37" s="199" t="s">
        <v>747</v>
      </c>
      <c r="B37" s="202" t="s">
        <v>748</v>
      </c>
      <c r="C37" s="190">
        <f>C38</f>
        <v>430</v>
      </c>
    </row>
    <row r="38" spans="1:6" ht="33">
      <c r="A38" s="199" t="s">
        <v>604</v>
      </c>
      <c r="B38" s="202" t="s">
        <v>645</v>
      </c>
      <c r="C38" s="185">
        <v>430</v>
      </c>
    </row>
    <row r="39" spans="1:6" ht="49.5">
      <c r="A39" s="199" t="s">
        <v>743</v>
      </c>
      <c r="B39" s="214" t="s">
        <v>772</v>
      </c>
      <c r="C39" s="190">
        <f>C40+C41</f>
        <v>6684</v>
      </c>
    </row>
    <row r="40" spans="1:6" ht="148.5">
      <c r="A40" s="199" t="s">
        <v>640</v>
      </c>
      <c r="B40" s="215" t="s">
        <v>773</v>
      </c>
      <c r="C40" s="185">
        <v>6265</v>
      </c>
    </row>
    <row r="41" spans="1:6" ht="49.5">
      <c r="A41" s="199" t="s">
        <v>745</v>
      </c>
      <c r="B41" s="202" t="s">
        <v>774</v>
      </c>
      <c r="C41" s="185">
        <v>419</v>
      </c>
    </row>
    <row r="42" spans="1:6" ht="33">
      <c r="A42" s="199" t="s">
        <v>749</v>
      </c>
      <c r="B42" s="202" t="s">
        <v>750</v>
      </c>
      <c r="C42" s="190">
        <v>1700</v>
      </c>
    </row>
    <row r="43" spans="1:6" ht="33">
      <c r="A43" s="203" t="s">
        <v>751</v>
      </c>
      <c r="B43" s="203" t="s">
        <v>752</v>
      </c>
      <c r="C43" s="204">
        <f>C46+C53+C65+C66+C67+C68+C69+C45+C44</f>
        <v>196887.22</v>
      </c>
    </row>
    <row r="44" spans="1:6" ht="54" customHeight="1">
      <c r="A44" s="154" t="s">
        <v>672</v>
      </c>
      <c r="B44" s="137" t="s">
        <v>671</v>
      </c>
      <c r="C44" s="205">
        <v>3727</v>
      </c>
    </row>
    <row r="45" spans="1:6" ht="82.5">
      <c r="A45" s="199" t="s">
        <v>598</v>
      </c>
      <c r="B45" s="206" t="s">
        <v>373</v>
      </c>
      <c r="C45" s="205">
        <v>431.52</v>
      </c>
    </row>
    <row r="46" spans="1:6" ht="33">
      <c r="A46" s="199" t="s">
        <v>597</v>
      </c>
      <c r="B46" s="201" t="s">
        <v>596</v>
      </c>
      <c r="C46" s="185">
        <f>C49+C50+C51+C48+C52</f>
        <v>15065.150000000001</v>
      </c>
      <c r="F46" s="207"/>
    </row>
    <row r="47" spans="1:6" ht="16.5">
      <c r="A47" s="208"/>
      <c r="B47" s="199" t="s">
        <v>753</v>
      </c>
      <c r="C47" s="185"/>
    </row>
    <row r="48" spans="1:6" ht="49.5">
      <c r="A48" s="208"/>
      <c r="B48" s="199" t="s">
        <v>372</v>
      </c>
      <c r="C48" s="185">
        <v>76.33</v>
      </c>
    </row>
    <row r="49" spans="1:6" ht="66">
      <c r="A49" s="184"/>
      <c r="B49" s="201" t="s">
        <v>10</v>
      </c>
      <c r="C49" s="185">
        <v>2867.21</v>
      </c>
    </row>
    <row r="50" spans="1:6" ht="82.5">
      <c r="A50" s="184"/>
      <c r="B50" s="201" t="s">
        <v>754</v>
      </c>
      <c r="C50" s="185">
        <v>3693.28</v>
      </c>
    </row>
    <row r="51" spans="1:6" ht="66">
      <c r="A51" s="184"/>
      <c r="B51" s="201" t="s">
        <v>755</v>
      </c>
      <c r="C51" s="185">
        <v>1740.77</v>
      </c>
    </row>
    <row r="52" spans="1:6" ht="55.5" customHeight="1">
      <c r="A52" s="184"/>
      <c r="B52" s="209" t="s">
        <v>756</v>
      </c>
      <c r="C52" s="185">
        <v>6687.56</v>
      </c>
    </row>
    <row r="53" spans="1:6" s="131" customFormat="1" ht="66">
      <c r="A53" s="199" t="s">
        <v>610</v>
      </c>
      <c r="B53" s="201" t="s">
        <v>609</v>
      </c>
      <c r="C53" s="185">
        <f>C55+C56+C57+C58+C59+C60+C61+C62+C63+C64</f>
        <v>170300.80000000002</v>
      </c>
      <c r="E53"/>
      <c r="F53"/>
    </row>
    <row r="54" spans="1:6" s="131" customFormat="1" ht="16.5">
      <c r="A54" s="200"/>
      <c r="B54" s="200" t="s">
        <v>757</v>
      </c>
      <c r="C54" s="185"/>
      <c r="E54"/>
      <c r="F54"/>
    </row>
    <row r="55" spans="1:6" s="131" customFormat="1" ht="82.5">
      <c r="A55" s="200"/>
      <c r="B55" s="201" t="s">
        <v>758</v>
      </c>
      <c r="C55" s="185">
        <v>37708.199999999997</v>
      </c>
      <c r="E55"/>
      <c r="F55"/>
    </row>
    <row r="56" spans="1:6" s="131" customFormat="1" ht="82.5">
      <c r="A56" s="200"/>
      <c r="B56" s="201" t="s">
        <v>759</v>
      </c>
      <c r="C56" s="185">
        <v>1015.28</v>
      </c>
      <c r="E56"/>
      <c r="F56"/>
    </row>
    <row r="57" spans="1:6" s="131" customFormat="1" ht="66">
      <c r="A57" s="200"/>
      <c r="B57" s="201" t="s">
        <v>760</v>
      </c>
      <c r="C57" s="185">
        <v>544.07000000000005</v>
      </c>
      <c r="E57"/>
      <c r="F57"/>
    </row>
    <row r="58" spans="1:6" s="131" customFormat="1" ht="82.5">
      <c r="A58" s="200"/>
      <c r="B58" s="201" t="s">
        <v>761</v>
      </c>
      <c r="C58" s="185">
        <v>13333</v>
      </c>
      <c r="E58"/>
      <c r="F58"/>
    </row>
    <row r="59" spans="1:6" s="131" customFormat="1" ht="49.5">
      <c r="A59" s="200"/>
      <c r="B59" s="201" t="s">
        <v>11</v>
      </c>
      <c r="C59" s="185">
        <v>658.67</v>
      </c>
      <c r="E59"/>
      <c r="F59"/>
    </row>
    <row r="60" spans="1:6" s="131" customFormat="1" ht="68.25" customHeight="1">
      <c r="A60" s="200"/>
      <c r="B60" s="201" t="s">
        <v>762</v>
      </c>
      <c r="C60" s="185">
        <v>3477</v>
      </c>
      <c r="E60"/>
      <c r="F60"/>
    </row>
    <row r="61" spans="1:6" s="131" customFormat="1" ht="132">
      <c r="A61" s="200"/>
      <c r="B61" s="201" t="s">
        <v>12</v>
      </c>
      <c r="C61" s="185">
        <v>110711</v>
      </c>
      <c r="E61"/>
      <c r="F61"/>
    </row>
    <row r="62" spans="1:6" s="131" customFormat="1" ht="66">
      <c r="A62" s="208"/>
      <c r="B62" s="201" t="s">
        <v>13</v>
      </c>
      <c r="C62" s="185">
        <v>2578</v>
      </c>
      <c r="E62"/>
      <c r="F62"/>
    </row>
    <row r="63" spans="1:6" s="131" customFormat="1" ht="115.5">
      <c r="A63" s="208"/>
      <c r="B63" s="201" t="s">
        <v>14</v>
      </c>
      <c r="C63" s="185">
        <v>0.28999999999999998</v>
      </c>
      <c r="E63"/>
      <c r="F63"/>
    </row>
    <row r="64" spans="1:6" s="131" customFormat="1" ht="138.75" customHeight="1">
      <c r="A64" s="208"/>
      <c r="B64" s="201" t="s">
        <v>763</v>
      </c>
      <c r="C64" s="185">
        <v>275.29000000000002</v>
      </c>
      <c r="E64"/>
      <c r="F64"/>
    </row>
    <row r="65" spans="1:6" s="131" customFormat="1" ht="132">
      <c r="A65" s="184" t="s">
        <v>764</v>
      </c>
      <c r="B65" s="201" t="s">
        <v>765</v>
      </c>
      <c r="C65" s="185">
        <v>3180</v>
      </c>
      <c r="E65"/>
      <c r="F65"/>
    </row>
    <row r="66" spans="1:6" s="131" customFormat="1" ht="66">
      <c r="A66" s="210" t="s">
        <v>620</v>
      </c>
      <c r="B66" s="201" t="s">
        <v>619</v>
      </c>
      <c r="C66" s="185">
        <v>489.2</v>
      </c>
      <c r="E66"/>
      <c r="F66"/>
    </row>
    <row r="67" spans="1:6" s="131" customFormat="1" ht="66">
      <c r="A67" s="210" t="s">
        <v>766</v>
      </c>
      <c r="B67" s="201" t="s">
        <v>767</v>
      </c>
      <c r="C67" s="185">
        <v>12.15</v>
      </c>
      <c r="E67"/>
      <c r="F67"/>
    </row>
    <row r="68" spans="1:6" s="131" customFormat="1" ht="49.5">
      <c r="A68" s="210" t="s">
        <v>616</v>
      </c>
      <c r="B68" s="201" t="s">
        <v>615</v>
      </c>
      <c r="C68" s="185">
        <v>1721.4</v>
      </c>
      <c r="E68"/>
      <c r="F68"/>
    </row>
    <row r="69" spans="1:6" ht="121.5" customHeight="1">
      <c r="A69" s="184" t="s">
        <v>768</v>
      </c>
      <c r="B69" s="201" t="s">
        <v>613</v>
      </c>
      <c r="C69" s="185">
        <v>1960</v>
      </c>
      <c r="D69" s="211"/>
    </row>
    <row r="70" spans="1:6" ht="16.5">
      <c r="A70" s="208"/>
      <c r="B70" s="212" t="s">
        <v>769</v>
      </c>
      <c r="C70" s="204">
        <f>C18+C43</f>
        <v>394932.22</v>
      </c>
    </row>
    <row r="71" spans="1:6" ht="16.5">
      <c r="C71" s="213"/>
    </row>
  </sheetData>
  <mergeCells count="11">
    <mergeCell ref="B8:C8"/>
    <mergeCell ref="B1:C1"/>
    <mergeCell ref="B2:C2"/>
    <mergeCell ref="B3:C3"/>
    <mergeCell ref="B4:C4"/>
    <mergeCell ref="B7:C7"/>
    <mergeCell ref="B9:C9"/>
    <mergeCell ref="B10:C10"/>
    <mergeCell ref="A12:C12"/>
    <mergeCell ref="A13:C13"/>
    <mergeCell ref="A15:C1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17"/>
  <sheetViews>
    <sheetView workbookViewId="0">
      <selection activeCell="I8" sqref="I8"/>
    </sheetView>
  </sheetViews>
  <sheetFormatPr defaultRowHeight="12.75" outlineLevelRow="5"/>
  <cols>
    <col min="1" max="1" width="42.140625" style="1" customWidth="1"/>
    <col min="2" max="2" width="10.140625" style="1" customWidth="1"/>
    <col min="3" max="3" width="9" style="1" customWidth="1"/>
    <col min="4" max="4" width="13.28515625" style="1" bestFit="1" customWidth="1"/>
    <col min="5" max="5" width="7.7109375" style="1" customWidth="1"/>
    <col min="6" max="6" width="16.5703125" style="1" customWidth="1"/>
    <col min="7" max="8" width="9.140625" style="1" customWidth="1"/>
    <col min="9" max="255" width="9.140625" style="1"/>
    <col min="256" max="256" width="42.140625" style="1" customWidth="1"/>
    <col min="257" max="257" width="10.140625" style="1" customWidth="1"/>
    <col min="258" max="258" width="9" style="1" customWidth="1"/>
    <col min="259" max="259" width="13.28515625" style="1" bestFit="1" customWidth="1"/>
    <col min="260" max="260" width="7.7109375" style="1" customWidth="1"/>
    <col min="261" max="261" width="16.5703125" style="1" customWidth="1"/>
    <col min="262" max="262" width="10.7109375" style="1" customWidth="1"/>
    <col min="263" max="264" width="9.140625" style="1" customWidth="1"/>
    <col min="265" max="511" width="9.140625" style="1"/>
    <col min="512" max="512" width="42.140625" style="1" customWidth="1"/>
    <col min="513" max="513" width="10.140625" style="1" customWidth="1"/>
    <col min="514" max="514" width="9" style="1" customWidth="1"/>
    <col min="515" max="515" width="13.28515625" style="1" bestFit="1" customWidth="1"/>
    <col min="516" max="516" width="7.7109375" style="1" customWidth="1"/>
    <col min="517" max="517" width="16.5703125" style="1" customWidth="1"/>
    <col min="518" max="518" width="10.7109375" style="1" customWidth="1"/>
    <col min="519" max="520" width="9.140625" style="1" customWidth="1"/>
    <col min="521" max="767" width="9.140625" style="1"/>
    <col min="768" max="768" width="42.140625" style="1" customWidth="1"/>
    <col min="769" max="769" width="10.140625" style="1" customWidth="1"/>
    <col min="770" max="770" width="9" style="1" customWidth="1"/>
    <col min="771" max="771" width="13.28515625" style="1" bestFit="1" customWidth="1"/>
    <col min="772" max="772" width="7.7109375" style="1" customWidth="1"/>
    <col min="773" max="773" width="16.5703125" style="1" customWidth="1"/>
    <col min="774" max="774" width="10.7109375" style="1" customWidth="1"/>
    <col min="775" max="776" width="9.140625" style="1" customWidth="1"/>
    <col min="777" max="1023" width="9.140625" style="1"/>
    <col min="1024" max="1024" width="42.140625" style="1" customWidth="1"/>
    <col min="1025" max="1025" width="10.140625" style="1" customWidth="1"/>
    <col min="1026" max="1026" width="9" style="1" customWidth="1"/>
    <col min="1027" max="1027" width="13.28515625" style="1" bestFit="1" customWidth="1"/>
    <col min="1028" max="1028" width="7.7109375" style="1" customWidth="1"/>
    <col min="1029" max="1029" width="16.5703125" style="1" customWidth="1"/>
    <col min="1030" max="1030" width="10.7109375" style="1" customWidth="1"/>
    <col min="1031" max="1032" width="9.140625" style="1" customWidth="1"/>
    <col min="1033" max="1279" width="9.140625" style="1"/>
    <col min="1280" max="1280" width="42.140625" style="1" customWidth="1"/>
    <col min="1281" max="1281" width="10.140625" style="1" customWidth="1"/>
    <col min="1282" max="1282" width="9" style="1" customWidth="1"/>
    <col min="1283" max="1283" width="13.28515625" style="1" bestFit="1" customWidth="1"/>
    <col min="1284" max="1284" width="7.7109375" style="1" customWidth="1"/>
    <col min="1285" max="1285" width="16.5703125" style="1" customWidth="1"/>
    <col min="1286" max="1286" width="10.7109375" style="1" customWidth="1"/>
    <col min="1287" max="1288" width="9.140625" style="1" customWidth="1"/>
    <col min="1289" max="1535" width="9.140625" style="1"/>
    <col min="1536" max="1536" width="42.140625" style="1" customWidth="1"/>
    <col min="1537" max="1537" width="10.140625" style="1" customWidth="1"/>
    <col min="1538" max="1538" width="9" style="1" customWidth="1"/>
    <col min="1539" max="1539" width="13.28515625" style="1" bestFit="1" customWidth="1"/>
    <col min="1540" max="1540" width="7.7109375" style="1" customWidth="1"/>
    <col min="1541" max="1541" width="16.5703125" style="1" customWidth="1"/>
    <col min="1542" max="1542" width="10.7109375" style="1" customWidth="1"/>
    <col min="1543" max="1544" width="9.140625" style="1" customWidth="1"/>
    <col min="1545" max="1791" width="9.140625" style="1"/>
    <col min="1792" max="1792" width="42.140625" style="1" customWidth="1"/>
    <col min="1793" max="1793" width="10.140625" style="1" customWidth="1"/>
    <col min="1794" max="1794" width="9" style="1" customWidth="1"/>
    <col min="1795" max="1795" width="13.28515625" style="1" bestFit="1" customWidth="1"/>
    <col min="1796" max="1796" width="7.7109375" style="1" customWidth="1"/>
    <col min="1797" max="1797" width="16.5703125" style="1" customWidth="1"/>
    <col min="1798" max="1798" width="10.7109375" style="1" customWidth="1"/>
    <col min="1799" max="1800" width="9.140625" style="1" customWidth="1"/>
    <col min="1801" max="2047" width="9.140625" style="1"/>
    <col min="2048" max="2048" width="42.140625" style="1" customWidth="1"/>
    <col min="2049" max="2049" width="10.140625" style="1" customWidth="1"/>
    <col min="2050" max="2050" width="9" style="1" customWidth="1"/>
    <col min="2051" max="2051" width="13.28515625" style="1" bestFit="1" customWidth="1"/>
    <col min="2052" max="2052" width="7.7109375" style="1" customWidth="1"/>
    <col min="2053" max="2053" width="16.5703125" style="1" customWidth="1"/>
    <col min="2054" max="2054" width="10.7109375" style="1" customWidth="1"/>
    <col min="2055" max="2056" width="9.140625" style="1" customWidth="1"/>
    <col min="2057" max="2303" width="9.140625" style="1"/>
    <col min="2304" max="2304" width="42.140625" style="1" customWidth="1"/>
    <col min="2305" max="2305" width="10.140625" style="1" customWidth="1"/>
    <col min="2306" max="2306" width="9" style="1" customWidth="1"/>
    <col min="2307" max="2307" width="13.28515625" style="1" bestFit="1" customWidth="1"/>
    <col min="2308" max="2308" width="7.7109375" style="1" customWidth="1"/>
    <col min="2309" max="2309" width="16.5703125" style="1" customWidth="1"/>
    <col min="2310" max="2310" width="10.7109375" style="1" customWidth="1"/>
    <col min="2311" max="2312" width="9.140625" style="1" customWidth="1"/>
    <col min="2313" max="2559" width="9.140625" style="1"/>
    <col min="2560" max="2560" width="42.140625" style="1" customWidth="1"/>
    <col min="2561" max="2561" width="10.140625" style="1" customWidth="1"/>
    <col min="2562" max="2562" width="9" style="1" customWidth="1"/>
    <col min="2563" max="2563" width="13.28515625" style="1" bestFit="1" customWidth="1"/>
    <col min="2564" max="2564" width="7.7109375" style="1" customWidth="1"/>
    <col min="2565" max="2565" width="16.5703125" style="1" customWidth="1"/>
    <col min="2566" max="2566" width="10.7109375" style="1" customWidth="1"/>
    <col min="2567" max="2568" width="9.140625" style="1" customWidth="1"/>
    <col min="2569" max="2815" width="9.140625" style="1"/>
    <col min="2816" max="2816" width="42.140625" style="1" customWidth="1"/>
    <col min="2817" max="2817" width="10.140625" style="1" customWidth="1"/>
    <col min="2818" max="2818" width="9" style="1" customWidth="1"/>
    <col min="2819" max="2819" width="13.28515625" style="1" bestFit="1" customWidth="1"/>
    <col min="2820" max="2820" width="7.7109375" style="1" customWidth="1"/>
    <col min="2821" max="2821" width="16.5703125" style="1" customWidth="1"/>
    <col min="2822" max="2822" width="10.7109375" style="1" customWidth="1"/>
    <col min="2823" max="2824" width="9.140625" style="1" customWidth="1"/>
    <col min="2825" max="3071" width="9.140625" style="1"/>
    <col min="3072" max="3072" width="42.140625" style="1" customWidth="1"/>
    <col min="3073" max="3073" width="10.140625" style="1" customWidth="1"/>
    <col min="3074" max="3074" width="9" style="1" customWidth="1"/>
    <col min="3075" max="3075" width="13.28515625" style="1" bestFit="1" customWidth="1"/>
    <col min="3076" max="3076" width="7.7109375" style="1" customWidth="1"/>
    <col min="3077" max="3077" width="16.5703125" style="1" customWidth="1"/>
    <col min="3078" max="3078" width="10.7109375" style="1" customWidth="1"/>
    <col min="3079" max="3080" width="9.140625" style="1" customWidth="1"/>
    <col min="3081" max="3327" width="9.140625" style="1"/>
    <col min="3328" max="3328" width="42.140625" style="1" customWidth="1"/>
    <col min="3329" max="3329" width="10.140625" style="1" customWidth="1"/>
    <col min="3330" max="3330" width="9" style="1" customWidth="1"/>
    <col min="3331" max="3331" width="13.28515625" style="1" bestFit="1" customWidth="1"/>
    <col min="3332" max="3332" width="7.7109375" style="1" customWidth="1"/>
    <col min="3333" max="3333" width="16.5703125" style="1" customWidth="1"/>
    <col min="3334" max="3334" width="10.7109375" style="1" customWidth="1"/>
    <col min="3335" max="3336" width="9.140625" style="1" customWidth="1"/>
    <col min="3337" max="3583" width="9.140625" style="1"/>
    <col min="3584" max="3584" width="42.140625" style="1" customWidth="1"/>
    <col min="3585" max="3585" width="10.140625" style="1" customWidth="1"/>
    <col min="3586" max="3586" width="9" style="1" customWidth="1"/>
    <col min="3587" max="3587" width="13.28515625" style="1" bestFit="1" customWidth="1"/>
    <col min="3588" max="3588" width="7.7109375" style="1" customWidth="1"/>
    <col min="3589" max="3589" width="16.5703125" style="1" customWidth="1"/>
    <col min="3590" max="3590" width="10.7109375" style="1" customWidth="1"/>
    <col min="3591" max="3592" width="9.140625" style="1" customWidth="1"/>
    <col min="3593" max="3839" width="9.140625" style="1"/>
    <col min="3840" max="3840" width="42.140625" style="1" customWidth="1"/>
    <col min="3841" max="3841" width="10.140625" style="1" customWidth="1"/>
    <col min="3842" max="3842" width="9" style="1" customWidth="1"/>
    <col min="3843" max="3843" width="13.28515625" style="1" bestFit="1" customWidth="1"/>
    <col min="3844" max="3844" width="7.7109375" style="1" customWidth="1"/>
    <col min="3845" max="3845" width="16.5703125" style="1" customWidth="1"/>
    <col min="3846" max="3846" width="10.7109375" style="1" customWidth="1"/>
    <col min="3847" max="3848" width="9.140625" style="1" customWidth="1"/>
    <col min="3849" max="4095" width="9.140625" style="1"/>
    <col min="4096" max="4096" width="42.140625" style="1" customWidth="1"/>
    <col min="4097" max="4097" width="10.140625" style="1" customWidth="1"/>
    <col min="4098" max="4098" width="9" style="1" customWidth="1"/>
    <col min="4099" max="4099" width="13.28515625" style="1" bestFit="1" customWidth="1"/>
    <col min="4100" max="4100" width="7.7109375" style="1" customWidth="1"/>
    <col min="4101" max="4101" width="16.5703125" style="1" customWidth="1"/>
    <col min="4102" max="4102" width="10.7109375" style="1" customWidth="1"/>
    <col min="4103" max="4104" width="9.140625" style="1" customWidth="1"/>
    <col min="4105" max="4351" width="9.140625" style="1"/>
    <col min="4352" max="4352" width="42.140625" style="1" customWidth="1"/>
    <col min="4353" max="4353" width="10.140625" style="1" customWidth="1"/>
    <col min="4354" max="4354" width="9" style="1" customWidth="1"/>
    <col min="4355" max="4355" width="13.28515625" style="1" bestFit="1" customWidth="1"/>
    <col min="4356" max="4356" width="7.7109375" style="1" customWidth="1"/>
    <col min="4357" max="4357" width="16.5703125" style="1" customWidth="1"/>
    <col min="4358" max="4358" width="10.7109375" style="1" customWidth="1"/>
    <col min="4359" max="4360" width="9.140625" style="1" customWidth="1"/>
    <col min="4361" max="4607" width="9.140625" style="1"/>
    <col min="4608" max="4608" width="42.140625" style="1" customWidth="1"/>
    <col min="4609" max="4609" width="10.140625" style="1" customWidth="1"/>
    <col min="4610" max="4610" width="9" style="1" customWidth="1"/>
    <col min="4611" max="4611" width="13.28515625" style="1" bestFit="1" customWidth="1"/>
    <col min="4612" max="4612" width="7.7109375" style="1" customWidth="1"/>
    <col min="4613" max="4613" width="16.5703125" style="1" customWidth="1"/>
    <col min="4614" max="4614" width="10.7109375" style="1" customWidth="1"/>
    <col min="4615" max="4616" width="9.140625" style="1" customWidth="1"/>
    <col min="4617" max="4863" width="9.140625" style="1"/>
    <col min="4864" max="4864" width="42.140625" style="1" customWidth="1"/>
    <col min="4865" max="4865" width="10.140625" style="1" customWidth="1"/>
    <col min="4866" max="4866" width="9" style="1" customWidth="1"/>
    <col min="4867" max="4867" width="13.28515625" style="1" bestFit="1" customWidth="1"/>
    <col min="4868" max="4868" width="7.7109375" style="1" customWidth="1"/>
    <col min="4869" max="4869" width="16.5703125" style="1" customWidth="1"/>
    <col min="4870" max="4870" width="10.7109375" style="1" customWidth="1"/>
    <col min="4871" max="4872" width="9.140625" style="1" customWidth="1"/>
    <col min="4873" max="5119" width="9.140625" style="1"/>
    <col min="5120" max="5120" width="42.140625" style="1" customWidth="1"/>
    <col min="5121" max="5121" width="10.140625" style="1" customWidth="1"/>
    <col min="5122" max="5122" width="9" style="1" customWidth="1"/>
    <col min="5123" max="5123" width="13.28515625" style="1" bestFit="1" customWidth="1"/>
    <col min="5124" max="5124" width="7.7109375" style="1" customWidth="1"/>
    <col min="5125" max="5125" width="16.5703125" style="1" customWidth="1"/>
    <col min="5126" max="5126" width="10.7109375" style="1" customWidth="1"/>
    <col min="5127" max="5128" width="9.140625" style="1" customWidth="1"/>
    <col min="5129" max="5375" width="9.140625" style="1"/>
    <col min="5376" max="5376" width="42.140625" style="1" customWidth="1"/>
    <col min="5377" max="5377" width="10.140625" style="1" customWidth="1"/>
    <col min="5378" max="5378" width="9" style="1" customWidth="1"/>
    <col min="5379" max="5379" width="13.28515625" style="1" bestFit="1" customWidth="1"/>
    <col min="5380" max="5380" width="7.7109375" style="1" customWidth="1"/>
    <col min="5381" max="5381" width="16.5703125" style="1" customWidth="1"/>
    <col min="5382" max="5382" width="10.7109375" style="1" customWidth="1"/>
    <col min="5383" max="5384" width="9.140625" style="1" customWidth="1"/>
    <col min="5385" max="5631" width="9.140625" style="1"/>
    <col min="5632" max="5632" width="42.140625" style="1" customWidth="1"/>
    <col min="5633" max="5633" width="10.140625" style="1" customWidth="1"/>
    <col min="5634" max="5634" width="9" style="1" customWidth="1"/>
    <col min="5635" max="5635" width="13.28515625" style="1" bestFit="1" customWidth="1"/>
    <col min="5636" max="5636" width="7.7109375" style="1" customWidth="1"/>
    <col min="5637" max="5637" width="16.5703125" style="1" customWidth="1"/>
    <col min="5638" max="5638" width="10.7109375" style="1" customWidth="1"/>
    <col min="5639" max="5640" width="9.140625" style="1" customWidth="1"/>
    <col min="5641" max="5887" width="9.140625" style="1"/>
    <col min="5888" max="5888" width="42.140625" style="1" customWidth="1"/>
    <col min="5889" max="5889" width="10.140625" style="1" customWidth="1"/>
    <col min="5890" max="5890" width="9" style="1" customWidth="1"/>
    <col min="5891" max="5891" width="13.28515625" style="1" bestFit="1" customWidth="1"/>
    <col min="5892" max="5892" width="7.7109375" style="1" customWidth="1"/>
    <col min="5893" max="5893" width="16.5703125" style="1" customWidth="1"/>
    <col min="5894" max="5894" width="10.7109375" style="1" customWidth="1"/>
    <col min="5895" max="5896" width="9.140625" style="1" customWidth="1"/>
    <col min="5897" max="6143" width="9.140625" style="1"/>
    <col min="6144" max="6144" width="42.140625" style="1" customWidth="1"/>
    <col min="6145" max="6145" width="10.140625" style="1" customWidth="1"/>
    <col min="6146" max="6146" width="9" style="1" customWidth="1"/>
    <col min="6147" max="6147" width="13.28515625" style="1" bestFit="1" customWidth="1"/>
    <col min="6148" max="6148" width="7.7109375" style="1" customWidth="1"/>
    <col min="6149" max="6149" width="16.5703125" style="1" customWidth="1"/>
    <col min="6150" max="6150" width="10.7109375" style="1" customWidth="1"/>
    <col min="6151" max="6152" width="9.140625" style="1" customWidth="1"/>
    <col min="6153" max="6399" width="9.140625" style="1"/>
    <col min="6400" max="6400" width="42.140625" style="1" customWidth="1"/>
    <col min="6401" max="6401" width="10.140625" style="1" customWidth="1"/>
    <col min="6402" max="6402" width="9" style="1" customWidth="1"/>
    <col min="6403" max="6403" width="13.28515625" style="1" bestFit="1" customWidth="1"/>
    <col min="6404" max="6404" width="7.7109375" style="1" customWidth="1"/>
    <col min="6405" max="6405" width="16.5703125" style="1" customWidth="1"/>
    <col min="6406" max="6406" width="10.7109375" style="1" customWidth="1"/>
    <col min="6407" max="6408" width="9.140625" style="1" customWidth="1"/>
    <col min="6409" max="6655" width="9.140625" style="1"/>
    <col min="6656" max="6656" width="42.140625" style="1" customWidth="1"/>
    <col min="6657" max="6657" width="10.140625" style="1" customWidth="1"/>
    <col min="6658" max="6658" width="9" style="1" customWidth="1"/>
    <col min="6659" max="6659" width="13.28515625" style="1" bestFit="1" customWidth="1"/>
    <col min="6660" max="6660" width="7.7109375" style="1" customWidth="1"/>
    <col min="6661" max="6661" width="16.5703125" style="1" customWidth="1"/>
    <col min="6662" max="6662" width="10.7109375" style="1" customWidth="1"/>
    <col min="6663" max="6664" width="9.140625" style="1" customWidth="1"/>
    <col min="6665" max="6911" width="9.140625" style="1"/>
    <col min="6912" max="6912" width="42.140625" style="1" customWidth="1"/>
    <col min="6913" max="6913" width="10.140625" style="1" customWidth="1"/>
    <col min="6914" max="6914" width="9" style="1" customWidth="1"/>
    <col min="6915" max="6915" width="13.28515625" style="1" bestFit="1" customWidth="1"/>
    <col min="6916" max="6916" width="7.7109375" style="1" customWidth="1"/>
    <col min="6917" max="6917" width="16.5703125" style="1" customWidth="1"/>
    <col min="6918" max="6918" width="10.7109375" style="1" customWidth="1"/>
    <col min="6919" max="6920" width="9.140625" style="1" customWidth="1"/>
    <col min="6921" max="7167" width="9.140625" style="1"/>
    <col min="7168" max="7168" width="42.140625" style="1" customWidth="1"/>
    <col min="7169" max="7169" width="10.140625" style="1" customWidth="1"/>
    <col min="7170" max="7170" width="9" style="1" customWidth="1"/>
    <col min="7171" max="7171" width="13.28515625" style="1" bestFit="1" customWidth="1"/>
    <col min="7172" max="7172" width="7.7109375" style="1" customWidth="1"/>
    <col min="7173" max="7173" width="16.5703125" style="1" customWidth="1"/>
    <col min="7174" max="7174" width="10.7109375" style="1" customWidth="1"/>
    <col min="7175" max="7176" width="9.140625" style="1" customWidth="1"/>
    <col min="7177" max="7423" width="9.140625" style="1"/>
    <col min="7424" max="7424" width="42.140625" style="1" customWidth="1"/>
    <col min="7425" max="7425" width="10.140625" style="1" customWidth="1"/>
    <col min="7426" max="7426" width="9" style="1" customWidth="1"/>
    <col min="7427" max="7427" width="13.28515625" style="1" bestFit="1" customWidth="1"/>
    <col min="7428" max="7428" width="7.7109375" style="1" customWidth="1"/>
    <col min="7429" max="7429" width="16.5703125" style="1" customWidth="1"/>
    <col min="7430" max="7430" width="10.7109375" style="1" customWidth="1"/>
    <col min="7431" max="7432" width="9.140625" style="1" customWidth="1"/>
    <col min="7433" max="7679" width="9.140625" style="1"/>
    <col min="7680" max="7680" width="42.140625" style="1" customWidth="1"/>
    <col min="7681" max="7681" width="10.140625" style="1" customWidth="1"/>
    <col min="7682" max="7682" width="9" style="1" customWidth="1"/>
    <col min="7683" max="7683" width="13.28515625" style="1" bestFit="1" customWidth="1"/>
    <col min="7684" max="7684" width="7.7109375" style="1" customWidth="1"/>
    <col min="7685" max="7685" width="16.5703125" style="1" customWidth="1"/>
    <col min="7686" max="7686" width="10.7109375" style="1" customWidth="1"/>
    <col min="7687" max="7688" width="9.140625" style="1" customWidth="1"/>
    <col min="7689" max="7935" width="9.140625" style="1"/>
    <col min="7936" max="7936" width="42.140625" style="1" customWidth="1"/>
    <col min="7937" max="7937" width="10.140625" style="1" customWidth="1"/>
    <col min="7938" max="7938" width="9" style="1" customWidth="1"/>
    <col min="7939" max="7939" width="13.28515625" style="1" bestFit="1" customWidth="1"/>
    <col min="7940" max="7940" width="7.7109375" style="1" customWidth="1"/>
    <col min="7941" max="7941" width="16.5703125" style="1" customWidth="1"/>
    <col min="7942" max="7942" width="10.7109375" style="1" customWidth="1"/>
    <col min="7943" max="7944" width="9.140625" style="1" customWidth="1"/>
    <col min="7945" max="8191" width="9.140625" style="1"/>
    <col min="8192" max="8192" width="42.140625" style="1" customWidth="1"/>
    <col min="8193" max="8193" width="10.140625" style="1" customWidth="1"/>
    <col min="8194" max="8194" width="9" style="1" customWidth="1"/>
    <col min="8195" max="8195" width="13.28515625" style="1" bestFit="1" customWidth="1"/>
    <col min="8196" max="8196" width="7.7109375" style="1" customWidth="1"/>
    <col min="8197" max="8197" width="16.5703125" style="1" customWidth="1"/>
    <col min="8198" max="8198" width="10.7109375" style="1" customWidth="1"/>
    <col min="8199" max="8200" width="9.140625" style="1" customWidth="1"/>
    <col min="8201" max="8447" width="9.140625" style="1"/>
    <col min="8448" max="8448" width="42.140625" style="1" customWidth="1"/>
    <col min="8449" max="8449" width="10.140625" style="1" customWidth="1"/>
    <col min="8450" max="8450" width="9" style="1" customWidth="1"/>
    <col min="8451" max="8451" width="13.28515625" style="1" bestFit="1" customWidth="1"/>
    <col min="8452" max="8452" width="7.7109375" style="1" customWidth="1"/>
    <col min="8453" max="8453" width="16.5703125" style="1" customWidth="1"/>
    <col min="8454" max="8454" width="10.7109375" style="1" customWidth="1"/>
    <col min="8455" max="8456" width="9.140625" style="1" customWidth="1"/>
    <col min="8457" max="8703" width="9.140625" style="1"/>
    <col min="8704" max="8704" width="42.140625" style="1" customWidth="1"/>
    <col min="8705" max="8705" width="10.140625" style="1" customWidth="1"/>
    <col min="8706" max="8706" width="9" style="1" customWidth="1"/>
    <col min="8707" max="8707" width="13.28515625" style="1" bestFit="1" customWidth="1"/>
    <col min="8708" max="8708" width="7.7109375" style="1" customWidth="1"/>
    <col min="8709" max="8709" width="16.5703125" style="1" customWidth="1"/>
    <col min="8710" max="8710" width="10.7109375" style="1" customWidth="1"/>
    <col min="8711" max="8712" width="9.140625" style="1" customWidth="1"/>
    <col min="8713" max="8959" width="9.140625" style="1"/>
    <col min="8960" max="8960" width="42.140625" style="1" customWidth="1"/>
    <col min="8961" max="8961" width="10.140625" style="1" customWidth="1"/>
    <col min="8962" max="8962" width="9" style="1" customWidth="1"/>
    <col min="8963" max="8963" width="13.28515625" style="1" bestFit="1" customWidth="1"/>
    <col min="8964" max="8964" width="7.7109375" style="1" customWidth="1"/>
    <col min="8965" max="8965" width="16.5703125" style="1" customWidth="1"/>
    <col min="8966" max="8966" width="10.7109375" style="1" customWidth="1"/>
    <col min="8967" max="8968" width="9.140625" style="1" customWidth="1"/>
    <col min="8969" max="9215" width="9.140625" style="1"/>
    <col min="9216" max="9216" width="42.140625" style="1" customWidth="1"/>
    <col min="9217" max="9217" width="10.140625" style="1" customWidth="1"/>
    <col min="9218" max="9218" width="9" style="1" customWidth="1"/>
    <col min="9219" max="9219" width="13.28515625" style="1" bestFit="1" customWidth="1"/>
    <col min="9220" max="9220" width="7.7109375" style="1" customWidth="1"/>
    <col min="9221" max="9221" width="16.5703125" style="1" customWidth="1"/>
    <col min="9222" max="9222" width="10.7109375" style="1" customWidth="1"/>
    <col min="9223" max="9224" width="9.140625" style="1" customWidth="1"/>
    <col min="9225" max="9471" width="9.140625" style="1"/>
    <col min="9472" max="9472" width="42.140625" style="1" customWidth="1"/>
    <col min="9473" max="9473" width="10.140625" style="1" customWidth="1"/>
    <col min="9474" max="9474" width="9" style="1" customWidth="1"/>
    <col min="9475" max="9475" width="13.28515625" style="1" bestFit="1" customWidth="1"/>
    <col min="9476" max="9476" width="7.7109375" style="1" customWidth="1"/>
    <col min="9477" max="9477" width="16.5703125" style="1" customWidth="1"/>
    <col min="9478" max="9478" width="10.7109375" style="1" customWidth="1"/>
    <col min="9479" max="9480" width="9.140625" style="1" customWidth="1"/>
    <col min="9481" max="9727" width="9.140625" style="1"/>
    <col min="9728" max="9728" width="42.140625" style="1" customWidth="1"/>
    <col min="9729" max="9729" width="10.140625" style="1" customWidth="1"/>
    <col min="9730" max="9730" width="9" style="1" customWidth="1"/>
    <col min="9731" max="9731" width="13.28515625" style="1" bestFit="1" customWidth="1"/>
    <col min="9732" max="9732" width="7.7109375" style="1" customWidth="1"/>
    <col min="9733" max="9733" width="16.5703125" style="1" customWidth="1"/>
    <col min="9734" max="9734" width="10.7109375" style="1" customWidth="1"/>
    <col min="9735" max="9736" width="9.140625" style="1" customWidth="1"/>
    <col min="9737" max="9983" width="9.140625" style="1"/>
    <col min="9984" max="9984" width="42.140625" style="1" customWidth="1"/>
    <col min="9985" max="9985" width="10.140625" style="1" customWidth="1"/>
    <col min="9986" max="9986" width="9" style="1" customWidth="1"/>
    <col min="9987" max="9987" width="13.28515625" style="1" bestFit="1" customWidth="1"/>
    <col min="9988" max="9988" width="7.7109375" style="1" customWidth="1"/>
    <col min="9989" max="9989" width="16.5703125" style="1" customWidth="1"/>
    <col min="9990" max="9990" width="10.7109375" style="1" customWidth="1"/>
    <col min="9991" max="9992" width="9.140625" style="1" customWidth="1"/>
    <col min="9993" max="10239" width="9.140625" style="1"/>
    <col min="10240" max="10240" width="42.140625" style="1" customWidth="1"/>
    <col min="10241" max="10241" width="10.140625" style="1" customWidth="1"/>
    <col min="10242" max="10242" width="9" style="1" customWidth="1"/>
    <col min="10243" max="10243" width="13.28515625" style="1" bestFit="1" customWidth="1"/>
    <col min="10244" max="10244" width="7.7109375" style="1" customWidth="1"/>
    <col min="10245" max="10245" width="16.5703125" style="1" customWidth="1"/>
    <col min="10246" max="10246" width="10.7109375" style="1" customWidth="1"/>
    <col min="10247" max="10248" width="9.140625" style="1" customWidth="1"/>
    <col min="10249" max="10495" width="9.140625" style="1"/>
    <col min="10496" max="10496" width="42.140625" style="1" customWidth="1"/>
    <col min="10497" max="10497" width="10.140625" style="1" customWidth="1"/>
    <col min="10498" max="10498" width="9" style="1" customWidth="1"/>
    <col min="10499" max="10499" width="13.28515625" style="1" bestFit="1" customWidth="1"/>
    <col min="10500" max="10500" width="7.7109375" style="1" customWidth="1"/>
    <col min="10501" max="10501" width="16.5703125" style="1" customWidth="1"/>
    <col min="10502" max="10502" width="10.7109375" style="1" customWidth="1"/>
    <col min="10503" max="10504" width="9.140625" style="1" customWidth="1"/>
    <col min="10505" max="10751" width="9.140625" style="1"/>
    <col min="10752" max="10752" width="42.140625" style="1" customWidth="1"/>
    <col min="10753" max="10753" width="10.140625" style="1" customWidth="1"/>
    <col min="10754" max="10754" width="9" style="1" customWidth="1"/>
    <col min="10755" max="10755" width="13.28515625" style="1" bestFit="1" customWidth="1"/>
    <col min="10756" max="10756" width="7.7109375" style="1" customWidth="1"/>
    <col min="10757" max="10757" width="16.5703125" style="1" customWidth="1"/>
    <col min="10758" max="10758" width="10.7109375" style="1" customWidth="1"/>
    <col min="10759" max="10760" width="9.140625" style="1" customWidth="1"/>
    <col min="10761" max="11007" width="9.140625" style="1"/>
    <col min="11008" max="11008" width="42.140625" style="1" customWidth="1"/>
    <col min="11009" max="11009" width="10.140625" style="1" customWidth="1"/>
    <col min="11010" max="11010" width="9" style="1" customWidth="1"/>
    <col min="11011" max="11011" width="13.28515625" style="1" bestFit="1" customWidth="1"/>
    <col min="11012" max="11012" width="7.7109375" style="1" customWidth="1"/>
    <col min="11013" max="11013" width="16.5703125" style="1" customWidth="1"/>
    <col min="11014" max="11014" width="10.7109375" style="1" customWidth="1"/>
    <col min="11015" max="11016" width="9.140625" style="1" customWidth="1"/>
    <col min="11017" max="11263" width="9.140625" style="1"/>
    <col min="11264" max="11264" width="42.140625" style="1" customWidth="1"/>
    <col min="11265" max="11265" width="10.140625" style="1" customWidth="1"/>
    <col min="11266" max="11266" width="9" style="1" customWidth="1"/>
    <col min="11267" max="11267" width="13.28515625" style="1" bestFit="1" customWidth="1"/>
    <col min="11268" max="11268" width="7.7109375" style="1" customWidth="1"/>
    <col min="11269" max="11269" width="16.5703125" style="1" customWidth="1"/>
    <col min="11270" max="11270" width="10.7109375" style="1" customWidth="1"/>
    <col min="11271" max="11272" width="9.140625" style="1" customWidth="1"/>
    <col min="11273" max="11519" width="9.140625" style="1"/>
    <col min="11520" max="11520" width="42.140625" style="1" customWidth="1"/>
    <col min="11521" max="11521" width="10.140625" style="1" customWidth="1"/>
    <col min="11522" max="11522" width="9" style="1" customWidth="1"/>
    <col min="11523" max="11523" width="13.28515625" style="1" bestFit="1" customWidth="1"/>
    <col min="11524" max="11524" width="7.7109375" style="1" customWidth="1"/>
    <col min="11525" max="11525" width="16.5703125" style="1" customWidth="1"/>
    <col min="11526" max="11526" width="10.7109375" style="1" customWidth="1"/>
    <col min="11527" max="11528" width="9.140625" style="1" customWidth="1"/>
    <col min="11529" max="11775" width="9.140625" style="1"/>
    <col min="11776" max="11776" width="42.140625" style="1" customWidth="1"/>
    <col min="11777" max="11777" width="10.140625" style="1" customWidth="1"/>
    <col min="11778" max="11778" width="9" style="1" customWidth="1"/>
    <col min="11779" max="11779" width="13.28515625" style="1" bestFit="1" customWidth="1"/>
    <col min="11780" max="11780" width="7.7109375" style="1" customWidth="1"/>
    <col min="11781" max="11781" width="16.5703125" style="1" customWidth="1"/>
    <col min="11782" max="11782" width="10.7109375" style="1" customWidth="1"/>
    <col min="11783" max="11784" width="9.140625" style="1" customWidth="1"/>
    <col min="11785" max="12031" width="9.140625" style="1"/>
    <col min="12032" max="12032" width="42.140625" style="1" customWidth="1"/>
    <col min="12033" max="12033" width="10.140625" style="1" customWidth="1"/>
    <col min="12034" max="12034" width="9" style="1" customWidth="1"/>
    <col min="12035" max="12035" width="13.28515625" style="1" bestFit="1" customWidth="1"/>
    <col min="12036" max="12036" width="7.7109375" style="1" customWidth="1"/>
    <col min="12037" max="12037" width="16.5703125" style="1" customWidth="1"/>
    <col min="12038" max="12038" width="10.7109375" style="1" customWidth="1"/>
    <col min="12039" max="12040" width="9.140625" style="1" customWidth="1"/>
    <col min="12041" max="12287" width="9.140625" style="1"/>
    <col min="12288" max="12288" width="42.140625" style="1" customWidth="1"/>
    <col min="12289" max="12289" width="10.140625" style="1" customWidth="1"/>
    <col min="12290" max="12290" width="9" style="1" customWidth="1"/>
    <col min="12291" max="12291" width="13.28515625" style="1" bestFit="1" customWidth="1"/>
    <col min="12292" max="12292" width="7.7109375" style="1" customWidth="1"/>
    <col min="12293" max="12293" width="16.5703125" style="1" customWidth="1"/>
    <col min="12294" max="12294" width="10.7109375" style="1" customWidth="1"/>
    <col min="12295" max="12296" width="9.140625" style="1" customWidth="1"/>
    <col min="12297" max="12543" width="9.140625" style="1"/>
    <col min="12544" max="12544" width="42.140625" style="1" customWidth="1"/>
    <col min="12545" max="12545" width="10.140625" style="1" customWidth="1"/>
    <col min="12546" max="12546" width="9" style="1" customWidth="1"/>
    <col min="12547" max="12547" width="13.28515625" style="1" bestFit="1" customWidth="1"/>
    <col min="12548" max="12548" width="7.7109375" style="1" customWidth="1"/>
    <col min="12549" max="12549" width="16.5703125" style="1" customWidth="1"/>
    <col min="12550" max="12550" width="10.7109375" style="1" customWidth="1"/>
    <col min="12551" max="12552" width="9.140625" style="1" customWidth="1"/>
    <col min="12553" max="12799" width="9.140625" style="1"/>
    <col min="12800" max="12800" width="42.140625" style="1" customWidth="1"/>
    <col min="12801" max="12801" width="10.140625" style="1" customWidth="1"/>
    <col min="12802" max="12802" width="9" style="1" customWidth="1"/>
    <col min="12803" max="12803" width="13.28515625" style="1" bestFit="1" customWidth="1"/>
    <col min="12804" max="12804" width="7.7109375" style="1" customWidth="1"/>
    <col min="12805" max="12805" width="16.5703125" style="1" customWidth="1"/>
    <col min="12806" max="12806" width="10.7109375" style="1" customWidth="1"/>
    <col min="12807" max="12808" width="9.140625" style="1" customWidth="1"/>
    <col min="12809" max="13055" width="9.140625" style="1"/>
    <col min="13056" max="13056" width="42.140625" style="1" customWidth="1"/>
    <col min="13057" max="13057" width="10.140625" style="1" customWidth="1"/>
    <col min="13058" max="13058" width="9" style="1" customWidth="1"/>
    <col min="13059" max="13059" width="13.28515625" style="1" bestFit="1" customWidth="1"/>
    <col min="13060" max="13060" width="7.7109375" style="1" customWidth="1"/>
    <col min="13061" max="13061" width="16.5703125" style="1" customWidth="1"/>
    <col min="13062" max="13062" width="10.7109375" style="1" customWidth="1"/>
    <col min="13063" max="13064" width="9.140625" style="1" customWidth="1"/>
    <col min="13065" max="13311" width="9.140625" style="1"/>
    <col min="13312" max="13312" width="42.140625" style="1" customWidth="1"/>
    <col min="13313" max="13313" width="10.140625" style="1" customWidth="1"/>
    <col min="13314" max="13314" width="9" style="1" customWidth="1"/>
    <col min="13315" max="13315" width="13.28515625" style="1" bestFit="1" customWidth="1"/>
    <col min="13316" max="13316" width="7.7109375" style="1" customWidth="1"/>
    <col min="13317" max="13317" width="16.5703125" style="1" customWidth="1"/>
    <col min="13318" max="13318" width="10.7109375" style="1" customWidth="1"/>
    <col min="13319" max="13320" width="9.140625" style="1" customWidth="1"/>
    <col min="13321" max="13567" width="9.140625" style="1"/>
    <col min="13568" max="13568" width="42.140625" style="1" customWidth="1"/>
    <col min="13569" max="13569" width="10.140625" style="1" customWidth="1"/>
    <col min="13570" max="13570" width="9" style="1" customWidth="1"/>
    <col min="13571" max="13571" width="13.28515625" style="1" bestFit="1" customWidth="1"/>
    <col min="13572" max="13572" width="7.7109375" style="1" customWidth="1"/>
    <col min="13573" max="13573" width="16.5703125" style="1" customWidth="1"/>
    <col min="13574" max="13574" width="10.7109375" style="1" customWidth="1"/>
    <col min="13575" max="13576" width="9.140625" style="1" customWidth="1"/>
    <col min="13577" max="13823" width="9.140625" style="1"/>
    <col min="13824" max="13824" width="42.140625" style="1" customWidth="1"/>
    <col min="13825" max="13825" width="10.140625" style="1" customWidth="1"/>
    <col min="13826" max="13826" width="9" style="1" customWidth="1"/>
    <col min="13827" max="13827" width="13.28515625" style="1" bestFit="1" customWidth="1"/>
    <col min="13828" max="13828" width="7.7109375" style="1" customWidth="1"/>
    <col min="13829" max="13829" width="16.5703125" style="1" customWidth="1"/>
    <col min="13830" max="13830" width="10.7109375" style="1" customWidth="1"/>
    <col min="13831" max="13832" width="9.140625" style="1" customWidth="1"/>
    <col min="13833" max="14079" width="9.140625" style="1"/>
    <col min="14080" max="14080" width="42.140625" style="1" customWidth="1"/>
    <col min="14081" max="14081" width="10.140625" style="1" customWidth="1"/>
    <col min="14082" max="14082" width="9" style="1" customWidth="1"/>
    <col min="14083" max="14083" width="13.28515625" style="1" bestFit="1" customWidth="1"/>
    <col min="14084" max="14084" width="7.7109375" style="1" customWidth="1"/>
    <col min="14085" max="14085" width="16.5703125" style="1" customWidth="1"/>
    <col min="14086" max="14086" width="10.7109375" style="1" customWidth="1"/>
    <col min="14087" max="14088" width="9.140625" style="1" customWidth="1"/>
    <col min="14089" max="14335" width="9.140625" style="1"/>
    <col min="14336" max="14336" width="42.140625" style="1" customWidth="1"/>
    <col min="14337" max="14337" width="10.140625" style="1" customWidth="1"/>
    <col min="14338" max="14338" width="9" style="1" customWidth="1"/>
    <col min="14339" max="14339" width="13.28515625" style="1" bestFit="1" customWidth="1"/>
    <col min="14340" max="14340" width="7.7109375" style="1" customWidth="1"/>
    <col min="14341" max="14341" width="16.5703125" style="1" customWidth="1"/>
    <col min="14342" max="14342" width="10.7109375" style="1" customWidth="1"/>
    <col min="14343" max="14344" width="9.140625" style="1" customWidth="1"/>
    <col min="14345" max="14591" width="9.140625" style="1"/>
    <col min="14592" max="14592" width="42.140625" style="1" customWidth="1"/>
    <col min="14593" max="14593" width="10.140625" style="1" customWidth="1"/>
    <col min="14594" max="14594" width="9" style="1" customWidth="1"/>
    <col min="14595" max="14595" width="13.28515625" style="1" bestFit="1" customWidth="1"/>
    <col min="14596" max="14596" width="7.7109375" style="1" customWidth="1"/>
    <col min="14597" max="14597" width="16.5703125" style="1" customWidth="1"/>
    <col min="14598" max="14598" width="10.7109375" style="1" customWidth="1"/>
    <col min="14599" max="14600" width="9.140625" style="1" customWidth="1"/>
    <col min="14601" max="14847" width="9.140625" style="1"/>
    <col min="14848" max="14848" width="42.140625" style="1" customWidth="1"/>
    <col min="14849" max="14849" width="10.140625" style="1" customWidth="1"/>
    <col min="14850" max="14850" width="9" style="1" customWidth="1"/>
    <col min="14851" max="14851" width="13.28515625" style="1" bestFit="1" customWidth="1"/>
    <col min="14852" max="14852" width="7.7109375" style="1" customWidth="1"/>
    <col min="14853" max="14853" width="16.5703125" style="1" customWidth="1"/>
    <col min="14854" max="14854" width="10.7109375" style="1" customWidth="1"/>
    <col min="14855" max="14856" width="9.140625" style="1" customWidth="1"/>
    <col min="14857" max="15103" width="9.140625" style="1"/>
    <col min="15104" max="15104" width="42.140625" style="1" customWidth="1"/>
    <col min="15105" max="15105" width="10.140625" style="1" customWidth="1"/>
    <col min="15106" max="15106" width="9" style="1" customWidth="1"/>
    <col min="15107" max="15107" width="13.28515625" style="1" bestFit="1" customWidth="1"/>
    <col min="15108" max="15108" width="7.7109375" style="1" customWidth="1"/>
    <col min="15109" max="15109" width="16.5703125" style="1" customWidth="1"/>
    <col min="15110" max="15110" width="10.7109375" style="1" customWidth="1"/>
    <col min="15111" max="15112" width="9.140625" style="1" customWidth="1"/>
    <col min="15113" max="15359" width="9.140625" style="1"/>
    <col min="15360" max="15360" width="42.140625" style="1" customWidth="1"/>
    <col min="15361" max="15361" width="10.140625" style="1" customWidth="1"/>
    <col min="15362" max="15362" width="9" style="1" customWidth="1"/>
    <col min="15363" max="15363" width="13.28515625" style="1" bestFit="1" customWidth="1"/>
    <col min="15364" max="15364" width="7.7109375" style="1" customWidth="1"/>
    <col min="15365" max="15365" width="16.5703125" style="1" customWidth="1"/>
    <col min="15366" max="15366" width="10.7109375" style="1" customWidth="1"/>
    <col min="15367" max="15368" width="9.140625" style="1" customWidth="1"/>
    <col min="15369" max="15615" width="9.140625" style="1"/>
    <col min="15616" max="15616" width="42.140625" style="1" customWidth="1"/>
    <col min="15617" max="15617" width="10.140625" style="1" customWidth="1"/>
    <col min="15618" max="15618" width="9" style="1" customWidth="1"/>
    <col min="15619" max="15619" width="13.28515625" style="1" bestFit="1" customWidth="1"/>
    <col min="15620" max="15620" width="7.7109375" style="1" customWidth="1"/>
    <col min="15621" max="15621" width="16.5703125" style="1" customWidth="1"/>
    <col min="15622" max="15622" width="10.7109375" style="1" customWidth="1"/>
    <col min="15623" max="15624" width="9.140625" style="1" customWidth="1"/>
    <col min="15625" max="15871" width="9.140625" style="1"/>
    <col min="15872" max="15872" width="42.140625" style="1" customWidth="1"/>
    <col min="15873" max="15873" width="10.140625" style="1" customWidth="1"/>
    <col min="15874" max="15874" width="9" style="1" customWidth="1"/>
    <col min="15875" max="15875" width="13.28515625" style="1" bestFit="1" customWidth="1"/>
    <col min="15876" max="15876" width="7.7109375" style="1" customWidth="1"/>
    <col min="15877" max="15877" width="16.5703125" style="1" customWidth="1"/>
    <col min="15878" max="15878" width="10.7109375" style="1" customWidth="1"/>
    <col min="15879" max="15880" width="9.140625" style="1" customWidth="1"/>
    <col min="15881" max="16127" width="9.140625" style="1"/>
    <col min="16128" max="16128" width="42.140625" style="1" customWidth="1"/>
    <col min="16129" max="16129" width="10.140625" style="1" customWidth="1"/>
    <col min="16130" max="16130" width="9" style="1" customWidth="1"/>
    <col min="16131" max="16131" width="13.28515625" style="1" bestFit="1" customWidth="1"/>
    <col min="16132" max="16132" width="7.7109375" style="1" customWidth="1"/>
    <col min="16133" max="16133" width="16.5703125" style="1" customWidth="1"/>
    <col min="16134" max="16134" width="10.7109375" style="1" customWidth="1"/>
    <col min="16135" max="16136" width="9.140625" style="1" customWidth="1"/>
    <col min="16137" max="16384" width="9.140625" style="1"/>
  </cols>
  <sheetData>
    <row r="1" spans="1:6" ht="15.75">
      <c r="B1" s="229" t="s">
        <v>771</v>
      </c>
      <c r="C1" s="229"/>
      <c r="D1" s="229"/>
      <c r="E1" s="229"/>
      <c r="F1" s="229"/>
    </row>
    <row r="2" spans="1:6" ht="15.75">
      <c r="B2" s="229" t="s">
        <v>340</v>
      </c>
      <c r="C2" s="229"/>
      <c r="D2" s="229"/>
      <c r="E2" s="229"/>
      <c r="F2" s="229"/>
    </row>
    <row r="3" spans="1:6" ht="15.75">
      <c r="B3" s="229" t="s">
        <v>16</v>
      </c>
      <c r="C3" s="229"/>
      <c r="D3" s="229"/>
      <c r="E3" s="229"/>
      <c r="F3" s="229"/>
    </row>
    <row r="4" spans="1:6" ht="15.75">
      <c r="B4" s="66"/>
      <c r="C4" s="66"/>
      <c r="D4" s="230" t="s">
        <v>775</v>
      </c>
      <c r="E4" s="230"/>
      <c r="F4" s="230"/>
    </row>
    <row r="7" spans="1:6" ht="15.75">
      <c r="B7" s="229" t="s">
        <v>15</v>
      </c>
      <c r="C7" s="229"/>
      <c r="D7" s="229"/>
      <c r="E7" s="229"/>
      <c r="F7" s="229"/>
    </row>
    <row r="8" spans="1:6" ht="15.75">
      <c r="B8" s="229" t="s">
        <v>340</v>
      </c>
      <c r="C8" s="229"/>
      <c r="D8" s="229"/>
      <c r="E8" s="229"/>
      <c r="F8" s="229"/>
    </row>
    <row r="9" spans="1:6" ht="15.75">
      <c r="B9" s="229" t="s">
        <v>16</v>
      </c>
      <c r="C9" s="229"/>
      <c r="D9" s="229"/>
      <c r="E9" s="229"/>
      <c r="F9" s="229"/>
    </row>
    <row r="10" spans="1:6" ht="15.75">
      <c r="B10" s="66"/>
      <c r="C10" s="66"/>
      <c r="D10" s="230" t="s">
        <v>341</v>
      </c>
      <c r="E10" s="233"/>
      <c r="F10" s="233"/>
    </row>
    <row r="11" spans="1:6" ht="30.75" customHeight="1">
      <c r="A11" s="232" t="s">
        <v>17</v>
      </c>
      <c r="B11" s="232"/>
      <c r="C11" s="232"/>
      <c r="D11" s="232"/>
      <c r="E11" s="232"/>
      <c r="F11" s="232"/>
    </row>
    <row r="12" spans="1:6" ht="47.25" customHeight="1">
      <c r="A12" s="231" t="s">
        <v>18</v>
      </c>
      <c r="B12" s="231"/>
      <c r="C12" s="231"/>
      <c r="D12" s="231"/>
      <c r="E12" s="231"/>
      <c r="F12" s="231"/>
    </row>
    <row r="13" spans="1:6" ht="11.25" customHeight="1">
      <c r="A13" s="216"/>
      <c r="B13" s="216"/>
      <c r="C13" s="216"/>
      <c r="D13" s="216"/>
      <c r="E13" s="216"/>
      <c r="F13" s="216"/>
    </row>
    <row r="14" spans="1:6">
      <c r="F14" s="2" t="s">
        <v>19</v>
      </c>
    </row>
    <row r="15" spans="1:6" s="4" customFormat="1" ht="38.25">
      <c r="A15" s="68" t="s">
        <v>20</v>
      </c>
      <c r="B15" s="68" t="s">
        <v>21</v>
      </c>
      <c r="C15" s="68" t="s">
        <v>22</v>
      </c>
      <c r="D15" s="68" t="s">
        <v>23</v>
      </c>
      <c r="E15" s="68" t="s">
        <v>24</v>
      </c>
      <c r="F15" s="3" t="s">
        <v>9</v>
      </c>
    </row>
    <row r="16" spans="1:6" s="4" customFormat="1">
      <c r="A16" s="68">
        <v>1</v>
      </c>
      <c r="B16" s="68">
        <v>2</v>
      </c>
      <c r="C16" s="68">
        <v>3</v>
      </c>
      <c r="D16" s="68">
        <v>4</v>
      </c>
      <c r="E16" s="68">
        <v>5</v>
      </c>
      <c r="F16" s="68">
        <v>6</v>
      </c>
    </row>
    <row r="17" spans="1:6" s="8" customFormat="1" ht="19.5" customHeight="1">
      <c r="A17" s="5" t="s">
        <v>25</v>
      </c>
      <c r="B17" s="6" t="s">
        <v>26</v>
      </c>
      <c r="C17" s="6" t="s">
        <v>27</v>
      </c>
      <c r="D17" s="6" t="s">
        <v>28</v>
      </c>
      <c r="E17" s="6" t="s">
        <v>8</v>
      </c>
      <c r="F17" s="7">
        <f>F18+F24+F33+F45+F61+F67+F55+F39</f>
        <v>57328.000000000007</v>
      </c>
    </row>
    <row r="18" spans="1:6" s="8" customFormat="1" ht="31.5" customHeight="1">
      <c r="A18" s="9" t="s">
        <v>29</v>
      </c>
      <c r="B18" s="6" t="s">
        <v>26</v>
      </c>
      <c r="C18" s="6" t="s">
        <v>30</v>
      </c>
      <c r="D18" s="6" t="s">
        <v>28</v>
      </c>
      <c r="E18" s="6" t="s">
        <v>8</v>
      </c>
      <c r="F18" s="10">
        <f>F19</f>
        <v>1628.71</v>
      </c>
    </row>
    <row r="19" spans="1:6" s="8" customFormat="1" ht="31.5" customHeight="1">
      <c r="A19" s="9" t="s">
        <v>31</v>
      </c>
      <c r="B19" s="6" t="s">
        <v>26</v>
      </c>
      <c r="C19" s="6" t="s">
        <v>30</v>
      </c>
      <c r="D19" s="6" t="s">
        <v>32</v>
      </c>
      <c r="E19" s="6" t="s">
        <v>8</v>
      </c>
      <c r="F19" s="11">
        <f>F20</f>
        <v>1628.71</v>
      </c>
    </row>
    <row r="20" spans="1:6" s="8" customFormat="1" ht="33" customHeight="1">
      <c r="A20" s="9" t="s">
        <v>33</v>
      </c>
      <c r="B20" s="6" t="s">
        <v>26</v>
      </c>
      <c r="C20" s="6" t="s">
        <v>30</v>
      </c>
      <c r="D20" s="6" t="s">
        <v>34</v>
      </c>
      <c r="E20" s="6" t="s">
        <v>8</v>
      </c>
      <c r="F20" s="11">
        <f>F21</f>
        <v>1628.71</v>
      </c>
    </row>
    <row r="21" spans="1:6" s="8" customFormat="1">
      <c r="A21" s="5" t="s">
        <v>35</v>
      </c>
      <c r="B21" s="6" t="s">
        <v>26</v>
      </c>
      <c r="C21" s="6" t="s">
        <v>30</v>
      </c>
      <c r="D21" s="6" t="s">
        <v>36</v>
      </c>
      <c r="E21" s="6" t="s">
        <v>8</v>
      </c>
      <c r="F21" s="10">
        <f>F22</f>
        <v>1628.71</v>
      </c>
    </row>
    <row r="22" spans="1:6" s="8" customFormat="1" ht="51">
      <c r="A22" s="5" t="s">
        <v>37</v>
      </c>
      <c r="B22" s="6" t="s">
        <v>26</v>
      </c>
      <c r="C22" s="6" t="s">
        <v>30</v>
      </c>
      <c r="D22" s="6" t="s">
        <v>36</v>
      </c>
      <c r="E22" s="6" t="s">
        <v>7</v>
      </c>
      <c r="F22" s="10">
        <f>F23</f>
        <v>1628.71</v>
      </c>
    </row>
    <row r="23" spans="1:6" s="8" customFormat="1" ht="25.5">
      <c r="A23" s="5" t="s">
        <v>38</v>
      </c>
      <c r="B23" s="6" t="s">
        <v>26</v>
      </c>
      <c r="C23" s="6" t="s">
        <v>30</v>
      </c>
      <c r="D23" s="6" t="s">
        <v>36</v>
      </c>
      <c r="E23" s="6" t="s">
        <v>39</v>
      </c>
      <c r="F23" s="10">
        <v>1628.71</v>
      </c>
    </row>
    <row r="24" spans="1:6" s="8" customFormat="1" ht="63" customHeight="1">
      <c r="A24" s="5" t="s">
        <v>40</v>
      </c>
      <c r="B24" s="6" t="s">
        <v>26</v>
      </c>
      <c r="C24" s="6" t="s">
        <v>41</v>
      </c>
      <c r="D24" s="6" t="s">
        <v>28</v>
      </c>
      <c r="E24" s="6" t="s">
        <v>8</v>
      </c>
      <c r="F24" s="12">
        <f>F25</f>
        <v>2697.83</v>
      </c>
    </row>
    <row r="25" spans="1:6" s="8" customFormat="1" ht="32.25" customHeight="1">
      <c r="A25" s="9" t="s">
        <v>31</v>
      </c>
      <c r="B25" s="6" t="s">
        <v>26</v>
      </c>
      <c r="C25" s="6" t="s">
        <v>41</v>
      </c>
      <c r="D25" s="6" t="s">
        <v>32</v>
      </c>
      <c r="E25" s="6" t="s">
        <v>8</v>
      </c>
      <c r="F25" s="11">
        <f>F26</f>
        <v>2697.83</v>
      </c>
    </row>
    <row r="26" spans="1:6" s="8" customFormat="1" ht="54" customHeight="1">
      <c r="A26" s="9" t="s">
        <v>33</v>
      </c>
      <c r="B26" s="6" t="s">
        <v>26</v>
      </c>
      <c r="C26" s="6" t="s">
        <v>41</v>
      </c>
      <c r="D26" s="6" t="s">
        <v>34</v>
      </c>
      <c r="E26" s="6" t="s">
        <v>8</v>
      </c>
      <c r="F26" s="11">
        <f>F27+F30</f>
        <v>2697.83</v>
      </c>
    </row>
    <row r="27" spans="1:6" s="8" customFormat="1" ht="39" customHeight="1">
      <c r="A27" s="5" t="s">
        <v>42</v>
      </c>
      <c r="B27" s="6" t="s">
        <v>26</v>
      </c>
      <c r="C27" s="6" t="s">
        <v>41</v>
      </c>
      <c r="D27" s="6" t="s">
        <v>43</v>
      </c>
      <c r="E27" s="13" t="s">
        <v>8</v>
      </c>
      <c r="F27" s="12">
        <f>F28</f>
        <v>1509.23</v>
      </c>
    </row>
    <row r="28" spans="1:6" s="8" customFormat="1" ht="51" customHeight="1">
      <c r="A28" s="5" t="s">
        <v>37</v>
      </c>
      <c r="B28" s="6" t="s">
        <v>26</v>
      </c>
      <c r="C28" s="6" t="s">
        <v>41</v>
      </c>
      <c r="D28" s="6" t="s">
        <v>43</v>
      </c>
      <c r="E28" s="13" t="s">
        <v>7</v>
      </c>
      <c r="F28" s="12">
        <f>F29</f>
        <v>1509.23</v>
      </c>
    </row>
    <row r="29" spans="1:6" s="8" customFormat="1" ht="33" customHeight="1">
      <c r="A29" s="5" t="s">
        <v>44</v>
      </c>
      <c r="B29" s="6" t="s">
        <v>26</v>
      </c>
      <c r="C29" s="6" t="s">
        <v>41</v>
      </c>
      <c r="D29" s="6" t="s">
        <v>43</v>
      </c>
      <c r="E29" s="13" t="s">
        <v>39</v>
      </c>
      <c r="F29" s="12">
        <v>1509.23</v>
      </c>
    </row>
    <row r="30" spans="1:6" s="8" customFormat="1" ht="33" customHeight="1">
      <c r="A30" s="5" t="s">
        <v>45</v>
      </c>
      <c r="B30" s="6" t="s">
        <v>26</v>
      </c>
      <c r="C30" s="6" t="s">
        <v>41</v>
      </c>
      <c r="D30" s="6" t="s">
        <v>46</v>
      </c>
      <c r="E30" s="13" t="s">
        <v>8</v>
      </c>
      <c r="F30" s="12">
        <f>F31</f>
        <v>1188.5999999999999</v>
      </c>
    </row>
    <row r="31" spans="1:6" s="8" customFormat="1" ht="44.25" customHeight="1">
      <c r="A31" s="5" t="s">
        <v>37</v>
      </c>
      <c r="B31" s="6" t="s">
        <v>26</v>
      </c>
      <c r="C31" s="6" t="s">
        <v>41</v>
      </c>
      <c r="D31" s="6" t="s">
        <v>46</v>
      </c>
      <c r="E31" s="13" t="s">
        <v>7</v>
      </c>
      <c r="F31" s="12">
        <f>F32</f>
        <v>1188.5999999999999</v>
      </c>
    </row>
    <row r="32" spans="1:6" s="8" customFormat="1" ht="25.5">
      <c r="A32" s="5" t="s">
        <v>44</v>
      </c>
      <c r="B32" s="6" t="s">
        <v>26</v>
      </c>
      <c r="C32" s="6" t="s">
        <v>41</v>
      </c>
      <c r="D32" s="6" t="s">
        <v>46</v>
      </c>
      <c r="E32" s="13" t="s">
        <v>39</v>
      </c>
      <c r="F32" s="12">
        <v>1188.5999999999999</v>
      </c>
    </row>
    <row r="33" spans="1:6" s="8" customFormat="1" ht="57.75" customHeight="1" outlineLevel="1">
      <c r="A33" s="5" t="s">
        <v>47</v>
      </c>
      <c r="B33" s="6" t="s">
        <v>26</v>
      </c>
      <c r="C33" s="6" t="s">
        <v>48</v>
      </c>
      <c r="D33" s="6" t="s">
        <v>28</v>
      </c>
      <c r="E33" s="6" t="s">
        <v>8</v>
      </c>
      <c r="F33" s="12">
        <f>F34</f>
        <v>10812.46</v>
      </c>
    </row>
    <row r="34" spans="1:6" s="8" customFormat="1" ht="24" customHeight="1" outlineLevel="2">
      <c r="A34" s="9" t="s">
        <v>31</v>
      </c>
      <c r="B34" s="6" t="s">
        <v>26</v>
      </c>
      <c r="C34" s="6" t="s">
        <v>48</v>
      </c>
      <c r="D34" s="6" t="s">
        <v>32</v>
      </c>
      <c r="E34" s="6" t="s">
        <v>8</v>
      </c>
      <c r="F34" s="11">
        <f>F35</f>
        <v>10812.46</v>
      </c>
    </row>
    <row r="35" spans="1:6" s="8" customFormat="1" ht="34.5" customHeight="1" outlineLevel="2">
      <c r="A35" s="9" t="s">
        <v>33</v>
      </c>
      <c r="B35" s="6" t="s">
        <v>26</v>
      </c>
      <c r="C35" s="6" t="s">
        <v>48</v>
      </c>
      <c r="D35" s="6" t="s">
        <v>34</v>
      </c>
      <c r="E35" s="6" t="s">
        <v>8</v>
      </c>
      <c r="F35" s="11">
        <f>F36</f>
        <v>10812.46</v>
      </c>
    </row>
    <row r="36" spans="1:6" s="8" customFormat="1" ht="35.25" customHeight="1" outlineLevel="3">
      <c r="A36" s="5" t="s">
        <v>45</v>
      </c>
      <c r="B36" s="6" t="s">
        <v>26</v>
      </c>
      <c r="C36" s="6" t="s">
        <v>48</v>
      </c>
      <c r="D36" s="6" t="s">
        <v>46</v>
      </c>
      <c r="E36" s="13" t="s">
        <v>8</v>
      </c>
      <c r="F36" s="12">
        <f>F37</f>
        <v>10812.46</v>
      </c>
    </row>
    <row r="37" spans="1:6" s="8" customFormat="1" ht="37.5" customHeight="1" outlineLevel="3">
      <c r="A37" s="5" t="s">
        <v>37</v>
      </c>
      <c r="B37" s="6" t="s">
        <v>26</v>
      </c>
      <c r="C37" s="6" t="s">
        <v>48</v>
      </c>
      <c r="D37" s="6" t="s">
        <v>46</v>
      </c>
      <c r="E37" s="13" t="s">
        <v>7</v>
      </c>
      <c r="F37" s="12">
        <f>F38</f>
        <v>10812.46</v>
      </c>
    </row>
    <row r="38" spans="1:6" s="8" customFormat="1" ht="25.5" outlineLevel="3">
      <c r="A38" s="5" t="s">
        <v>44</v>
      </c>
      <c r="B38" s="6" t="s">
        <v>26</v>
      </c>
      <c r="C38" s="6" t="s">
        <v>48</v>
      </c>
      <c r="D38" s="6" t="s">
        <v>46</v>
      </c>
      <c r="E38" s="13" t="s">
        <v>39</v>
      </c>
      <c r="F38" s="12">
        <v>10812.46</v>
      </c>
    </row>
    <row r="39" spans="1:6" s="8" customFormat="1" outlineLevel="3">
      <c r="A39" s="5" t="s">
        <v>401</v>
      </c>
      <c r="B39" s="6" t="s">
        <v>26</v>
      </c>
      <c r="C39" s="6" t="s">
        <v>129</v>
      </c>
      <c r="D39" s="6" t="s">
        <v>28</v>
      </c>
      <c r="E39" s="13" t="s">
        <v>8</v>
      </c>
      <c r="F39" s="12">
        <f>F40</f>
        <v>12.15</v>
      </c>
    </row>
    <row r="40" spans="1:6" s="8" customFormat="1" ht="25.5" outlineLevel="3">
      <c r="A40" s="9" t="s">
        <v>51</v>
      </c>
      <c r="B40" s="6" t="s">
        <v>26</v>
      </c>
      <c r="C40" s="6" t="s">
        <v>129</v>
      </c>
      <c r="D40" s="6" t="s">
        <v>32</v>
      </c>
      <c r="E40" s="13" t="s">
        <v>8</v>
      </c>
      <c r="F40" s="12">
        <f>F41</f>
        <v>12.15</v>
      </c>
    </row>
    <row r="41" spans="1:6" s="8" customFormat="1" ht="25.5" outlineLevel="3">
      <c r="A41" s="9" t="s">
        <v>33</v>
      </c>
      <c r="B41" s="6" t="s">
        <v>26</v>
      </c>
      <c r="C41" s="6" t="s">
        <v>129</v>
      </c>
      <c r="D41" s="6" t="s">
        <v>34</v>
      </c>
      <c r="E41" s="13" t="s">
        <v>8</v>
      </c>
      <c r="F41" s="12">
        <f>F42</f>
        <v>12.15</v>
      </c>
    </row>
    <row r="42" spans="1:6" s="8" customFormat="1" ht="59.25" customHeight="1" outlineLevel="3">
      <c r="A42" s="5" t="s">
        <v>402</v>
      </c>
      <c r="B42" s="6" t="s">
        <v>26</v>
      </c>
      <c r="C42" s="6" t="s">
        <v>129</v>
      </c>
      <c r="D42" s="6" t="s">
        <v>400</v>
      </c>
      <c r="E42" s="13" t="s">
        <v>8</v>
      </c>
      <c r="F42" s="12">
        <f>F43</f>
        <v>12.15</v>
      </c>
    </row>
    <row r="43" spans="1:6" s="8" customFormat="1" ht="25.5" outlineLevel="3">
      <c r="A43" s="5" t="s">
        <v>52</v>
      </c>
      <c r="B43" s="6" t="s">
        <v>26</v>
      </c>
      <c r="C43" s="6" t="s">
        <v>129</v>
      </c>
      <c r="D43" s="6" t="s">
        <v>400</v>
      </c>
      <c r="E43" s="13" t="s">
        <v>53</v>
      </c>
      <c r="F43" s="12">
        <f>F44</f>
        <v>12.15</v>
      </c>
    </row>
    <row r="44" spans="1:6" s="8" customFormat="1" ht="38.25" outlineLevel="3">
      <c r="A44" s="5" t="s">
        <v>54</v>
      </c>
      <c r="B44" s="6" t="s">
        <v>26</v>
      </c>
      <c r="C44" s="6" t="s">
        <v>129</v>
      </c>
      <c r="D44" s="6" t="s">
        <v>400</v>
      </c>
      <c r="E44" s="13" t="s">
        <v>55</v>
      </c>
      <c r="F44" s="12">
        <v>12.15</v>
      </c>
    </row>
    <row r="45" spans="1:6" s="8" customFormat="1" ht="38.25">
      <c r="A45" s="5" t="s">
        <v>49</v>
      </c>
      <c r="B45" s="6" t="s">
        <v>26</v>
      </c>
      <c r="C45" s="6" t="s">
        <v>50</v>
      </c>
      <c r="D45" s="6" t="s">
        <v>28</v>
      </c>
      <c r="E45" s="6" t="s">
        <v>8</v>
      </c>
      <c r="F45" s="14">
        <f>F46</f>
        <v>3600.6600000000003</v>
      </c>
    </row>
    <row r="46" spans="1:6" s="8" customFormat="1" ht="36" customHeight="1">
      <c r="A46" s="9" t="s">
        <v>51</v>
      </c>
      <c r="B46" s="6" t="s">
        <v>26</v>
      </c>
      <c r="C46" s="6" t="s">
        <v>50</v>
      </c>
      <c r="D46" s="6" t="s">
        <v>32</v>
      </c>
      <c r="E46" s="6" t="s">
        <v>8</v>
      </c>
      <c r="F46" s="14">
        <f>F47</f>
        <v>3600.6600000000003</v>
      </c>
    </row>
    <row r="47" spans="1:6" s="8" customFormat="1" ht="25.5">
      <c r="A47" s="9" t="s">
        <v>33</v>
      </c>
      <c r="B47" s="6" t="s">
        <v>26</v>
      </c>
      <c r="C47" s="6" t="s">
        <v>50</v>
      </c>
      <c r="D47" s="6" t="s">
        <v>34</v>
      </c>
      <c r="E47" s="6" t="s">
        <v>8</v>
      </c>
      <c r="F47" s="14">
        <f>F48</f>
        <v>3600.6600000000003</v>
      </c>
    </row>
    <row r="48" spans="1:6" s="8" customFormat="1" ht="38.25">
      <c r="A48" s="5" t="s">
        <v>45</v>
      </c>
      <c r="B48" s="6" t="s">
        <v>26</v>
      </c>
      <c r="C48" s="6" t="s">
        <v>50</v>
      </c>
      <c r="D48" s="6" t="s">
        <v>46</v>
      </c>
      <c r="E48" s="13" t="s">
        <v>8</v>
      </c>
      <c r="F48" s="14">
        <f>F49+F51+F53</f>
        <v>3600.6600000000003</v>
      </c>
    </row>
    <row r="49" spans="1:6" s="8" customFormat="1" ht="51">
      <c r="A49" s="5" t="s">
        <v>37</v>
      </c>
      <c r="B49" s="6" t="s">
        <v>26</v>
      </c>
      <c r="C49" s="6" t="s">
        <v>50</v>
      </c>
      <c r="D49" s="6" t="s">
        <v>46</v>
      </c>
      <c r="E49" s="13" t="s">
        <v>7</v>
      </c>
      <c r="F49" s="14">
        <f>F50</f>
        <v>3534.07</v>
      </c>
    </row>
    <row r="50" spans="1:6" s="8" customFormat="1" ht="25.5">
      <c r="A50" s="5" t="s">
        <v>44</v>
      </c>
      <c r="B50" s="6" t="s">
        <v>26</v>
      </c>
      <c r="C50" s="6" t="s">
        <v>50</v>
      </c>
      <c r="D50" s="6" t="s">
        <v>46</v>
      </c>
      <c r="E50" s="13" t="s">
        <v>39</v>
      </c>
      <c r="F50" s="14">
        <v>3534.07</v>
      </c>
    </row>
    <row r="51" spans="1:6" s="8" customFormat="1" ht="25.5">
      <c r="A51" s="5" t="s">
        <v>52</v>
      </c>
      <c r="B51" s="6" t="s">
        <v>26</v>
      </c>
      <c r="C51" s="6" t="s">
        <v>50</v>
      </c>
      <c r="D51" s="6" t="s">
        <v>46</v>
      </c>
      <c r="E51" s="13" t="s">
        <v>53</v>
      </c>
      <c r="F51" s="14">
        <f>F52</f>
        <v>65.59</v>
      </c>
    </row>
    <row r="52" spans="1:6" s="8" customFormat="1" ht="38.25">
      <c r="A52" s="5" t="s">
        <v>54</v>
      </c>
      <c r="B52" s="6" t="s">
        <v>26</v>
      </c>
      <c r="C52" s="6" t="s">
        <v>50</v>
      </c>
      <c r="D52" s="6" t="s">
        <v>46</v>
      </c>
      <c r="E52" s="13" t="s">
        <v>55</v>
      </c>
      <c r="F52" s="14">
        <v>65.59</v>
      </c>
    </row>
    <row r="53" spans="1:6" s="8" customFormat="1">
      <c r="A53" s="5" t="s">
        <v>56</v>
      </c>
      <c r="B53" s="6" t="s">
        <v>26</v>
      </c>
      <c r="C53" s="6" t="s">
        <v>50</v>
      </c>
      <c r="D53" s="6" t="s">
        <v>46</v>
      </c>
      <c r="E53" s="13" t="s">
        <v>57</v>
      </c>
      <c r="F53" s="14">
        <f>F54</f>
        <v>1</v>
      </c>
    </row>
    <row r="54" spans="1:6" s="8" customFormat="1">
      <c r="A54" s="5" t="s">
        <v>58</v>
      </c>
      <c r="B54" s="6" t="s">
        <v>26</v>
      </c>
      <c r="C54" s="6" t="s">
        <v>50</v>
      </c>
      <c r="D54" s="6" t="s">
        <v>46</v>
      </c>
      <c r="E54" s="13" t="s">
        <v>59</v>
      </c>
      <c r="F54" s="14">
        <v>1</v>
      </c>
    </row>
    <row r="55" spans="1:6" s="8" customFormat="1" ht="25.5">
      <c r="A55" s="5" t="s">
        <v>397</v>
      </c>
      <c r="B55" s="6" t="s">
        <v>26</v>
      </c>
      <c r="C55" s="6" t="s">
        <v>180</v>
      </c>
      <c r="D55" s="6" t="s">
        <v>28</v>
      </c>
      <c r="E55" s="13" t="s">
        <v>8</v>
      </c>
      <c r="F55" s="14">
        <f>F56</f>
        <v>297.5</v>
      </c>
    </row>
    <row r="56" spans="1:6" s="8" customFormat="1" ht="25.5">
      <c r="A56" s="9" t="s">
        <v>51</v>
      </c>
      <c r="B56" s="6" t="s">
        <v>26</v>
      </c>
      <c r="C56" s="6" t="s">
        <v>180</v>
      </c>
      <c r="D56" s="6" t="s">
        <v>32</v>
      </c>
      <c r="E56" s="13" t="s">
        <v>8</v>
      </c>
      <c r="F56" s="14">
        <f>F57</f>
        <v>297.5</v>
      </c>
    </row>
    <row r="57" spans="1:6" s="8" customFormat="1" ht="25.5">
      <c r="A57" s="9" t="s">
        <v>33</v>
      </c>
      <c r="B57" s="6" t="s">
        <v>26</v>
      </c>
      <c r="C57" s="6" t="s">
        <v>180</v>
      </c>
      <c r="D57" s="6" t="s">
        <v>34</v>
      </c>
      <c r="E57" s="13" t="s">
        <v>8</v>
      </c>
      <c r="F57" s="14">
        <f>F58</f>
        <v>297.5</v>
      </c>
    </row>
    <row r="58" spans="1:6" s="8" customFormat="1">
      <c r="A58" s="5" t="s">
        <v>398</v>
      </c>
      <c r="B58" s="6" t="s">
        <v>26</v>
      </c>
      <c r="C58" s="6" t="s">
        <v>180</v>
      </c>
      <c r="D58" s="6" t="s">
        <v>395</v>
      </c>
      <c r="E58" s="13" t="s">
        <v>8</v>
      </c>
      <c r="F58" s="14">
        <f>F59</f>
        <v>297.5</v>
      </c>
    </row>
    <row r="59" spans="1:6" s="8" customFormat="1">
      <c r="A59" s="5" t="s">
        <v>56</v>
      </c>
      <c r="B59" s="6" t="s">
        <v>26</v>
      </c>
      <c r="C59" s="6" t="s">
        <v>180</v>
      </c>
      <c r="D59" s="6" t="s">
        <v>395</v>
      </c>
      <c r="E59" s="13" t="s">
        <v>57</v>
      </c>
      <c r="F59" s="14">
        <f>F60</f>
        <v>297.5</v>
      </c>
    </row>
    <row r="60" spans="1:6" s="8" customFormat="1">
      <c r="A60" s="5" t="s">
        <v>399</v>
      </c>
      <c r="B60" s="6" t="s">
        <v>26</v>
      </c>
      <c r="C60" s="6" t="s">
        <v>180</v>
      </c>
      <c r="D60" s="6" t="s">
        <v>395</v>
      </c>
      <c r="E60" s="13" t="s">
        <v>396</v>
      </c>
      <c r="F60" s="14">
        <v>297.5</v>
      </c>
    </row>
    <row r="61" spans="1:6" s="8" customFormat="1" outlineLevel="5">
      <c r="A61" s="5" t="s">
        <v>60</v>
      </c>
      <c r="B61" s="6" t="s">
        <v>26</v>
      </c>
      <c r="C61" s="6" t="s">
        <v>61</v>
      </c>
      <c r="D61" s="6" t="s">
        <v>28</v>
      </c>
      <c r="E61" s="6" t="s">
        <v>8</v>
      </c>
      <c r="F61" s="12">
        <f>F62</f>
        <v>100</v>
      </c>
    </row>
    <row r="62" spans="1:6" s="8" customFormat="1" ht="24.75" customHeight="1" outlineLevel="5">
      <c r="A62" s="9" t="s">
        <v>51</v>
      </c>
      <c r="B62" s="6" t="s">
        <v>26</v>
      </c>
      <c r="C62" s="6" t="s">
        <v>61</v>
      </c>
      <c r="D62" s="6" t="s">
        <v>32</v>
      </c>
      <c r="E62" s="15" t="s">
        <v>8</v>
      </c>
      <c r="F62" s="14">
        <f>F63</f>
        <v>100</v>
      </c>
    </row>
    <row r="63" spans="1:6" s="8" customFormat="1" ht="33" customHeight="1" outlineLevel="5">
      <c r="A63" s="9" t="s">
        <v>33</v>
      </c>
      <c r="B63" s="6" t="s">
        <v>26</v>
      </c>
      <c r="C63" s="6" t="s">
        <v>61</v>
      </c>
      <c r="D63" s="6" t="s">
        <v>34</v>
      </c>
      <c r="E63" s="6" t="s">
        <v>8</v>
      </c>
      <c r="F63" s="14">
        <f>F64</f>
        <v>100</v>
      </c>
    </row>
    <row r="64" spans="1:6" s="8" customFormat="1" ht="27" customHeight="1" outlineLevel="1">
      <c r="A64" s="5" t="s">
        <v>62</v>
      </c>
      <c r="B64" s="6" t="s">
        <v>26</v>
      </c>
      <c r="C64" s="6" t="s">
        <v>61</v>
      </c>
      <c r="D64" s="6" t="s">
        <v>63</v>
      </c>
      <c r="E64" s="13" t="s">
        <v>8</v>
      </c>
      <c r="F64" s="12">
        <f>F65</f>
        <v>100</v>
      </c>
    </row>
    <row r="65" spans="1:6" s="8" customFormat="1" ht="21.75" customHeight="1" outlineLevel="1">
      <c r="A65" s="9" t="s">
        <v>56</v>
      </c>
      <c r="B65" s="6" t="s">
        <v>26</v>
      </c>
      <c r="C65" s="6" t="s">
        <v>61</v>
      </c>
      <c r="D65" s="6" t="s">
        <v>63</v>
      </c>
      <c r="E65" s="6" t="s">
        <v>57</v>
      </c>
      <c r="F65" s="12">
        <f>F66</f>
        <v>100</v>
      </c>
    </row>
    <row r="66" spans="1:6" s="8" customFormat="1" outlineLevel="2">
      <c r="A66" s="5" t="s">
        <v>64</v>
      </c>
      <c r="B66" s="6" t="s">
        <v>26</v>
      </c>
      <c r="C66" s="6" t="s">
        <v>61</v>
      </c>
      <c r="D66" s="6" t="s">
        <v>63</v>
      </c>
      <c r="E66" s="13" t="s">
        <v>65</v>
      </c>
      <c r="F66" s="12">
        <v>100</v>
      </c>
    </row>
    <row r="67" spans="1:6" s="8" customFormat="1" outlineLevel="3">
      <c r="A67" s="5" t="s">
        <v>66</v>
      </c>
      <c r="B67" s="6" t="s">
        <v>26</v>
      </c>
      <c r="C67" s="6" t="s">
        <v>67</v>
      </c>
      <c r="D67" s="6" t="s">
        <v>28</v>
      </c>
      <c r="E67" s="6" t="s">
        <v>8</v>
      </c>
      <c r="F67" s="12">
        <f>F81+F120+F72+F68+F96+F76</f>
        <v>38178.69000000001</v>
      </c>
    </row>
    <row r="68" spans="1:6" s="8" customFormat="1" ht="50.25" customHeight="1" outlineLevel="5">
      <c r="A68" s="16" t="s">
        <v>68</v>
      </c>
      <c r="B68" s="6" t="s">
        <v>26</v>
      </c>
      <c r="C68" s="6" t="s">
        <v>67</v>
      </c>
      <c r="D68" s="6" t="s">
        <v>69</v>
      </c>
      <c r="E68" s="13" t="s">
        <v>8</v>
      </c>
      <c r="F68" s="12">
        <f>F69</f>
        <v>123</v>
      </c>
    </row>
    <row r="69" spans="1:6" s="8" customFormat="1" ht="41.25" customHeight="1" outlineLevel="5">
      <c r="A69" s="16" t="s">
        <v>70</v>
      </c>
      <c r="B69" s="6" t="s">
        <v>26</v>
      </c>
      <c r="C69" s="6" t="s">
        <v>67</v>
      </c>
      <c r="D69" s="6" t="s">
        <v>71</v>
      </c>
      <c r="E69" s="13" t="s">
        <v>8</v>
      </c>
      <c r="F69" s="12">
        <f>F70</f>
        <v>123</v>
      </c>
    </row>
    <row r="70" spans="1:6" s="8" customFormat="1" ht="29.25" customHeight="1" outlineLevel="5">
      <c r="A70" s="5" t="s">
        <v>52</v>
      </c>
      <c r="B70" s="6" t="s">
        <v>26</v>
      </c>
      <c r="C70" s="6" t="s">
        <v>67</v>
      </c>
      <c r="D70" s="6" t="s">
        <v>71</v>
      </c>
      <c r="E70" s="13" t="s">
        <v>53</v>
      </c>
      <c r="F70" s="12">
        <f>F71</f>
        <v>123</v>
      </c>
    </row>
    <row r="71" spans="1:6" s="8" customFormat="1" ht="29.25" customHeight="1" outlineLevel="5">
      <c r="A71" s="16" t="s">
        <v>54</v>
      </c>
      <c r="B71" s="6" t="s">
        <v>26</v>
      </c>
      <c r="C71" s="6" t="s">
        <v>67</v>
      </c>
      <c r="D71" s="6" t="s">
        <v>71</v>
      </c>
      <c r="E71" s="13" t="s">
        <v>55</v>
      </c>
      <c r="F71" s="12">
        <v>123</v>
      </c>
    </row>
    <row r="72" spans="1:6" s="8" customFormat="1" ht="51.75" customHeight="1" outlineLevel="3">
      <c r="A72" s="16" t="s">
        <v>72</v>
      </c>
      <c r="B72" s="6" t="s">
        <v>26</v>
      </c>
      <c r="C72" s="6" t="s">
        <v>67</v>
      </c>
      <c r="D72" s="13" t="s">
        <v>73</v>
      </c>
      <c r="E72" s="13" t="s">
        <v>8</v>
      </c>
      <c r="F72" s="12">
        <f>F73</f>
        <v>1590</v>
      </c>
    </row>
    <row r="73" spans="1:6" s="8" customFormat="1" ht="40.5" customHeight="1" outlineLevel="3">
      <c r="A73" s="16" t="s">
        <v>74</v>
      </c>
      <c r="B73" s="6" t="s">
        <v>26</v>
      </c>
      <c r="C73" s="6" t="s">
        <v>67</v>
      </c>
      <c r="D73" s="13" t="s">
        <v>75</v>
      </c>
      <c r="E73" s="13" t="s">
        <v>8</v>
      </c>
      <c r="F73" s="12">
        <f>F74</f>
        <v>1590</v>
      </c>
    </row>
    <row r="74" spans="1:6" s="8" customFormat="1" ht="32.25" customHeight="1" outlineLevel="3">
      <c r="A74" s="5" t="s">
        <v>52</v>
      </c>
      <c r="B74" s="6" t="s">
        <v>26</v>
      </c>
      <c r="C74" s="6" t="s">
        <v>67</v>
      </c>
      <c r="D74" s="13" t="s">
        <v>75</v>
      </c>
      <c r="E74" s="13" t="s">
        <v>53</v>
      </c>
      <c r="F74" s="12">
        <f>F75</f>
        <v>1590</v>
      </c>
    </row>
    <row r="75" spans="1:6" s="8" customFormat="1" ht="38.25" customHeight="1" outlineLevel="3">
      <c r="A75" s="16" t="s">
        <v>54</v>
      </c>
      <c r="B75" s="6" t="s">
        <v>26</v>
      </c>
      <c r="C75" s="6" t="s">
        <v>67</v>
      </c>
      <c r="D75" s="13" t="s">
        <v>75</v>
      </c>
      <c r="E75" s="13" t="s">
        <v>55</v>
      </c>
      <c r="F75" s="12">
        <v>1590</v>
      </c>
    </row>
    <row r="76" spans="1:6" s="8" customFormat="1" ht="54.75" customHeight="1" outlineLevel="3">
      <c r="A76" s="19" t="s">
        <v>156</v>
      </c>
      <c r="B76" s="6" t="s">
        <v>26</v>
      </c>
      <c r="C76" s="6" t="s">
        <v>67</v>
      </c>
      <c r="D76" s="13" t="s">
        <v>157</v>
      </c>
      <c r="E76" s="13" t="s">
        <v>8</v>
      </c>
      <c r="F76" s="12">
        <f>F77</f>
        <v>609.4</v>
      </c>
    </row>
    <row r="77" spans="1:6" s="8" customFormat="1" ht="38.25" customHeight="1" outlineLevel="3">
      <c r="A77" s="16" t="s">
        <v>168</v>
      </c>
      <c r="B77" s="6" t="s">
        <v>26</v>
      </c>
      <c r="C77" s="6" t="s">
        <v>67</v>
      </c>
      <c r="D77" s="13" t="s">
        <v>169</v>
      </c>
      <c r="E77" s="13" t="s">
        <v>8</v>
      </c>
      <c r="F77" s="12">
        <f>F78</f>
        <v>609.4</v>
      </c>
    </row>
    <row r="78" spans="1:6" s="8" customFormat="1" ht="63" customHeight="1" outlineLevel="3">
      <c r="A78" s="5" t="s">
        <v>170</v>
      </c>
      <c r="B78" s="6" t="s">
        <v>26</v>
      </c>
      <c r="C78" s="6" t="s">
        <v>67</v>
      </c>
      <c r="D78" s="13" t="s">
        <v>171</v>
      </c>
      <c r="E78" s="13" t="s">
        <v>8</v>
      </c>
      <c r="F78" s="12">
        <f>F79</f>
        <v>609.4</v>
      </c>
    </row>
    <row r="79" spans="1:6" s="8" customFormat="1" ht="38.25" customHeight="1" outlineLevel="3">
      <c r="A79" s="5" t="s">
        <v>52</v>
      </c>
      <c r="B79" s="6" t="s">
        <v>26</v>
      </c>
      <c r="C79" s="6" t="s">
        <v>67</v>
      </c>
      <c r="D79" s="13" t="s">
        <v>171</v>
      </c>
      <c r="E79" s="13" t="s">
        <v>53</v>
      </c>
      <c r="F79" s="12">
        <f>F80</f>
        <v>609.4</v>
      </c>
    </row>
    <row r="80" spans="1:6" s="8" customFormat="1" ht="38.25" customHeight="1" outlineLevel="3">
      <c r="A80" s="16" t="s">
        <v>54</v>
      </c>
      <c r="B80" s="6" t="s">
        <v>26</v>
      </c>
      <c r="C80" s="6" t="s">
        <v>67</v>
      </c>
      <c r="D80" s="13" t="s">
        <v>171</v>
      </c>
      <c r="E80" s="13" t="s">
        <v>55</v>
      </c>
      <c r="F80" s="12">
        <v>609.4</v>
      </c>
    </row>
    <row r="81" spans="1:6" s="8" customFormat="1" ht="45.75" customHeight="1" outlineLevel="5">
      <c r="A81" s="5" t="s">
        <v>76</v>
      </c>
      <c r="B81" s="6" t="s">
        <v>26</v>
      </c>
      <c r="C81" s="6" t="s">
        <v>67</v>
      </c>
      <c r="D81" s="6" t="s">
        <v>77</v>
      </c>
      <c r="E81" s="6" t="s">
        <v>8</v>
      </c>
      <c r="F81" s="12">
        <f>F82+F89</f>
        <v>6720.4400000000005</v>
      </c>
    </row>
    <row r="82" spans="1:6" s="8" customFormat="1" ht="31.5" customHeight="1" outlineLevel="1">
      <c r="A82" s="5" t="s">
        <v>78</v>
      </c>
      <c r="B82" s="6" t="s">
        <v>26</v>
      </c>
      <c r="C82" s="6" t="s">
        <v>67</v>
      </c>
      <c r="D82" s="6" t="s">
        <v>79</v>
      </c>
      <c r="E82" s="6" t="s">
        <v>8</v>
      </c>
      <c r="F82" s="12">
        <f>F83+F86</f>
        <v>5283.1100000000006</v>
      </c>
    </row>
    <row r="83" spans="1:6" s="8" customFormat="1" ht="50.25" customHeight="1" outlineLevel="1">
      <c r="A83" s="5" t="s">
        <v>80</v>
      </c>
      <c r="B83" s="6" t="s">
        <v>26</v>
      </c>
      <c r="C83" s="6" t="s">
        <v>67</v>
      </c>
      <c r="D83" s="6" t="s">
        <v>81</v>
      </c>
      <c r="E83" s="6" t="s">
        <v>8</v>
      </c>
      <c r="F83" s="12">
        <f>F84</f>
        <v>2415.9</v>
      </c>
    </row>
    <row r="84" spans="1:6" s="8" customFormat="1" ht="38.25" outlineLevel="1">
      <c r="A84" s="5" t="s">
        <v>82</v>
      </c>
      <c r="B84" s="6" t="s">
        <v>26</v>
      </c>
      <c r="C84" s="6" t="s">
        <v>67</v>
      </c>
      <c r="D84" s="6" t="s">
        <v>81</v>
      </c>
      <c r="E84" s="6" t="s">
        <v>83</v>
      </c>
      <c r="F84" s="12">
        <f>F85</f>
        <v>2415.9</v>
      </c>
    </row>
    <row r="85" spans="1:6" s="8" customFormat="1" outlineLevel="1">
      <c r="A85" s="5" t="s">
        <v>84</v>
      </c>
      <c r="B85" s="6" t="s">
        <v>26</v>
      </c>
      <c r="C85" s="6" t="s">
        <v>67</v>
      </c>
      <c r="D85" s="6" t="s">
        <v>81</v>
      </c>
      <c r="E85" s="6" t="s">
        <v>85</v>
      </c>
      <c r="F85" s="12">
        <v>2415.9</v>
      </c>
    </row>
    <row r="86" spans="1:6" s="8" customFormat="1" ht="38.25" outlineLevel="1">
      <c r="A86" s="16" t="s">
        <v>10</v>
      </c>
      <c r="B86" s="6" t="s">
        <v>26</v>
      </c>
      <c r="C86" s="6" t="s">
        <v>67</v>
      </c>
      <c r="D86" s="6" t="s">
        <v>321</v>
      </c>
      <c r="E86" s="6" t="s">
        <v>8</v>
      </c>
      <c r="F86" s="12">
        <f>F87</f>
        <v>2867.21</v>
      </c>
    </row>
    <row r="87" spans="1:6" s="8" customFormat="1" ht="38.25" outlineLevel="1">
      <c r="A87" s="16" t="s">
        <v>82</v>
      </c>
      <c r="B87" s="6" t="s">
        <v>26</v>
      </c>
      <c r="C87" s="6" t="s">
        <v>67</v>
      </c>
      <c r="D87" s="6" t="s">
        <v>321</v>
      </c>
      <c r="E87" s="6" t="s">
        <v>83</v>
      </c>
      <c r="F87" s="12">
        <f>F88</f>
        <v>2867.21</v>
      </c>
    </row>
    <row r="88" spans="1:6" s="8" customFormat="1" outlineLevel="1">
      <c r="A88" s="16" t="s">
        <v>84</v>
      </c>
      <c r="B88" s="6" t="s">
        <v>26</v>
      </c>
      <c r="C88" s="6" t="s">
        <v>67</v>
      </c>
      <c r="D88" s="6" t="s">
        <v>321</v>
      </c>
      <c r="E88" s="6" t="s">
        <v>85</v>
      </c>
      <c r="F88" s="12">
        <v>2867.21</v>
      </c>
    </row>
    <row r="89" spans="1:6" s="8" customFormat="1" ht="25.5" outlineLevel="1">
      <c r="A89" s="16" t="s">
        <v>86</v>
      </c>
      <c r="B89" s="6" t="s">
        <v>26</v>
      </c>
      <c r="C89" s="6" t="s">
        <v>67</v>
      </c>
      <c r="D89" s="6" t="s">
        <v>87</v>
      </c>
      <c r="E89" s="6" t="s">
        <v>8</v>
      </c>
      <c r="F89" s="12">
        <f>F90+F93</f>
        <v>1437.3300000000002</v>
      </c>
    </row>
    <row r="90" spans="1:6" s="8" customFormat="1" ht="32.25" customHeight="1" outlineLevel="1">
      <c r="A90" s="16" t="s">
        <v>88</v>
      </c>
      <c r="B90" s="6" t="s">
        <v>26</v>
      </c>
      <c r="C90" s="6" t="s">
        <v>67</v>
      </c>
      <c r="D90" s="6" t="s">
        <v>89</v>
      </c>
      <c r="E90" s="6" t="s">
        <v>8</v>
      </c>
      <c r="F90" s="12">
        <f>F91</f>
        <v>1433.16</v>
      </c>
    </row>
    <row r="91" spans="1:6" s="8" customFormat="1" ht="25.5" outlineLevel="1">
      <c r="A91" s="5" t="s">
        <v>52</v>
      </c>
      <c r="B91" s="6" t="s">
        <v>26</v>
      </c>
      <c r="C91" s="6" t="s">
        <v>67</v>
      </c>
      <c r="D91" s="6" t="s">
        <v>89</v>
      </c>
      <c r="E91" s="6" t="s">
        <v>53</v>
      </c>
      <c r="F91" s="12">
        <f>F92</f>
        <v>1433.16</v>
      </c>
    </row>
    <row r="92" spans="1:6" s="8" customFormat="1" ht="38.25" outlineLevel="1">
      <c r="A92" s="16" t="s">
        <v>54</v>
      </c>
      <c r="B92" s="6" t="s">
        <v>26</v>
      </c>
      <c r="C92" s="6" t="s">
        <v>67</v>
      </c>
      <c r="D92" s="6" t="s">
        <v>89</v>
      </c>
      <c r="E92" s="6" t="s">
        <v>55</v>
      </c>
      <c r="F92" s="12">
        <v>1433.16</v>
      </c>
    </row>
    <row r="93" spans="1:6" s="8" customFormat="1" ht="25.5" outlineLevel="1">
      <c r="A93" s="16" t="s">
        <v>90</v>
      </c>
      <c r="B93" s="6" t="s">
        <v>26</v>
      </c>
      <c r="C93" s="6" t="s">
        <v>67</v>
      </c>
      <c r="D93" s="6" t="s">
        <v>91</v>
      </c>
      <c r="E93" s="6" t="s">
        <v>8</v>
      </c>
      <c r="F93" s="12">
        <f>F94</f>
        <v>4.17</v>
      </c>
    </row>
    <row r="94" spans="1:6" s="8" customFormat="1" ht="25.5" outlineLevel="1">
      <c r="A94" s="5" t="s">
        <v>52</v>
      </c>
      <c r="B94" s="6" t="s">
        <v>26</v>
      </c>
      <c r="C94" s="6" t="s">
        <v>67</v>
      </c>
      <c r="D94" s="6" t="s">
        <v>91</v>
      </c>
      <c r="E94" s="6" t="s">
        <v>53</v>
      </c>
      <c r="F94" s="12">
        <f>F95</f>
        <v>4.17</v>
      </c>
    </row>
    <row r="95" spans="1:6" s="8" customFormat="1" ht="38.25" outlineLevel="1">
      <c r="A95" s="16" t="s">
        <v>54</v>
      </c>
      <c r="B95" s="6" t="s">
        <v>26</v>
      </c>
      <c r="C95" s="6" t="s">
        <v>67</v>
      </c>
      <c r="D95" s="6" t="s">
        <v>91</v>
      </c>
      <c r="E95" s="6" t="s">
        <v>55</v>
      </c>
      <c r="F95" s="12">
        <v>4.17</v>
      </c>
    </row>
    <row r="96" spans="1:6" s="8" customFormat="1" ht="38.25" outlineLevel="1">
      <c r="A96" s="17" t="s">
        <v>92</v>
      </c>
      <c r="B96" s="6" t="s">
        <v>26</v>
      </c>
      <c r="C96" s="6" t="s">
        <v>67</v>
      </c>
      <c r="D96" s="6" t="s">
        <v>93</v>
      </c>
      <c r="E96" s="6" t="s">
        <v>8</v>
      </c>
      <c r="F96" s="12">
        <f>F97+F101+F116</f>
        <v>2488.41</v>
      </c>
    </row>
    <row r="97" spans="1:6" s="8" customFormat="1" ht="38.25" outlineLevel="1">
      <c r="A97" s="16" t="s">
        <v>94</v>
      </c>
      <c r="B97" s="6" t="s">
        <v>26</v>
      </c>
      <c r="C97" s="6" t="s">
        <v>67</v>
      </c>
      <c r="D97" s="6" t="s">
        <v>95</v>
      </c>
      <c r="E97" s="6" t="s">
        <v>8</v>
      </c>
      <c r="F97" s="12">
        <f>F98</f>
        <v>150</v>
      </c>
    </row>
    <row r="98" spans="1:6" s="8" customFormat="1" ht="25.5" outlineLevel="1">
      <c r="A98" s="18" t="s">
        <v>96</v>
      </c>
      <c r="B98" s="6" t="s">
        <v>26</v>
      </c>
      <c r="C98" s="6" t="s">
        <v>67</v>
      </c>
      <c r="D98" s="6" t="s">
        <v>97</v>
      </c>
      <c r="E98" s="6" t="s">
        <v>8</v>
      </c>
      <c r="F98" s="12">
        <f>F99</f>
        <v>150</v>
      </c>
    </row>
    <row r="99" spans="1:6" s="8" customFormat="1" ht="25.5" outlineLevel="1">
      <c r="A99" s="5" t="s">
        <v>52</v>
      </c>
      <c r="B99" s="6" t="s">
        <v>26</v>
      </c>
      <c r="C99" s="6" t="s">
        <v>67</v>
      </c>
      <c r="D99" s="6" t="s">
        <v>97</v>
      </c>
      <c r="E99" s="6" t="s">
        <v>53</v>
      </c>
      <c r="F99" s="12">
        <f>F100</f>
        <v>150</v>
      </c>
    </row>
    <row r="100" spans="1:6" s="8" customFormat="1" ht="38.25" outlineLevel="1">
      <c r="A100" s="16" t="s">
        <v>54</v>
      </c>
      <c r="B100" s="6" t="s">
        <v>26</v>
      </c>
      <c r="C100" s="6" t="s">
        <v>67</v>
      </c>
      <c r="D100" s="6" t="s">
        <v>97</v>
      </c>
      <c r="E100" s="6" t="s">
        <v>55</v>
      </c>
      <c r="F100" s="12">
        <v>150</v>
      </c>
    </row>
    <row r="101" spans="1:6" s="8" customFormat="1" ht="38.25" outlineLevel="1">
      <c r="A101" s="17" t="s">
        <v>98</v>
      </c>
      <c r="B101" s="6" t="s">
        <v>26</v>
      </c>
      <c r="C101" s="6" t="s">
        <v>67</v>
      </c>
      <c r="D101" s="6" t="s">
        <v>99</v>
      </c>
      <c r="E101" s="6" t="s">
        <v>8</v>
      </c>
      <c r="F101" s="12">
        <f>F102+F105+F113+F110</f>
        <v>2076.7599999999998</v>
      </c>
    </row>
    <row r="102" spans="1:6" s="8" customFormat="1" ht="38.25" outlineLevel="1">
      <c r="A102" s="17" t="s">
        <v>100</v>
      </c>
      <c r="B102" s="6" t="s">
        <v>26</v>
      </c>
      <c r="C102" s="6" t="s">
        <v>67</v>
      </c>
      <c r="D102" s="6" t="s">
        <v>101</v>
      </c>
      <c r="E102" s="6" t="s">
        <v>8</v>
      </c>
      <c r="F102" s="12">
        <f>F103</f>
        <v>462.75</v>
      </c>
    </row>
    <row r="103" spans="1:6" s="8" customFormat="1" ht="25.5" outlineLevel="1">
      <c r="A103" s="5" t="s">
        <v>52</v>
      </c>
      <c r="B103" s="6" t="s">
        <v>26</v>
      </c>
      <c r="C103" s="6" t="s">
        <v>67</v>
      </c>
      <c r="D103" s="6" t="s">
        <v>101</v>
      </c>
      <c r="E103" s="6" t="s">
        <v>53</v>
      </c>
      <c r="F103" s="12">
        <f>F104</f>
        <v>462.75</v>
      </c>
    </row>
    <row r="104" spans="1:6" s="8" customFormat="1" ht="38.25" outlineLevel="1">
      <c r="A104" s="16" t="s">
        <v>54</v>
      </c>
      <c r="B104" s="6" t="s">
        <v>26</v>
      </c>
      <c r="C104" s="6" t="s">
        <v>67</v>
      </c>
      <c r="D104" s="6" t="s">
        <v>101</v>
      </c>
      <c r="E104" s="6" t="s">
        <v>55</v>
      </c>
      <c r="F104" s="12">
        <v>462.75</v>
      </c>
    </row>
    <row r="105" spans="1:6" s="8" customFormat="1" ht="25.5" outlineLevel="1">
      <c r="A105" s="16" t="s">
        <v>102</v>
      </c>
      <c r="B105" s="6" t="s">
        <v>26</v>
      </c>
      <c r="C105" s="6" t="s">
        <v>67</v>
      </c>
      <c r="D105" s="6" t="s">
        <v>103</v>
      </c>
      <c r="E105" s="6" t="s">
        <v>8</v>
      </c>
      <c r="F105" s="12">
        <f>F106+F108</f>
        <v>680.03</v>
      </c>
    </row>
    <row r="106" spans="1:6" s="8" customFormat="1" ht="25.5" outlineLevel="1">
      <c r="A106" s="5" t="s">
        <v>52</v>
      </c>
      <c r="B106" s="6" t="s">
        <v>26</v>
      </c>
      <c r="C106" s="6" t="s">
        <v>67</v>
      </c>
      <c r="D106" s="6" t="s">
        <v>103</v>
      </c>
      <c r="E106" s="6" t="s">
        <v>53</v>
      </c>
      <c r="F106" s="12">
        <f>F107</f>
        <v>363.59</v>
      </c>
    </row>
    <row r="107" spans="1:6" s="8" customFormat="1" ht="38.25" outlineLevel="1">
      <c r="A107" s="16" t="s">
        <v>54</v>
      </c>
      <c r="B107" s="6" t="s">
        <v>26</v>
      </c>
      <c r="C107" s="6" t="s">
        <v>67</v>
      </c>
      <c r="D107" s="6" t="s">
        <v>103</v>
      </c>
      <c r="E107" s="6" t="s">
        <v>55</v>
      </c>
      <c r="F107" s="12">
        <v>363.59</v>
      </c>
    </row>
    <row r="108" spans="1:6" s="8" customFormat="1" outlineLevel="1">
      <c r="A108" s="9" t="s">
        <v>56</v>
      </c>
      <c r="B108" s="6" t="s">
        <v>26</v>
      </c>
      <c r="C108" s="6" t="s">
        <v>67</v>
      </c>
      <c r="D108" s="6" t="s">
        <v>103</v>
      </c>
      <c r="E108" s="6" t="s">
        <v>57</v>
      </c>
      <c r="F108" s="12">
        <f>F109</f>
        <v>316.44</v>
      </c>
    </row>
    <row r="109" spans="1:6" s="8" customFormat="1" outlineLevel="1">
      <c r="A109" s="5" t="s">
        <v>58</v>
      </c>
      <c r="B109" s="6" t="s">
        <v>26</v>
      </c>
      <c r="C109" s="6" t="s">
        <v>67</v>
      </c>
      <c r="D109" s="6" t="s">
        <v>103</v>
      </c>
      <c r="E109" s="6" t="s">
        <v>59</v>
      </c>
      <c r="F109" s="12">
        <v>316.44</v>
      </c>
    </row>
    <row r="110" spans="1:6" s="8" customFormat="1" ht="25.5" outlineLevel="1">
      <c r="A110" s="5" t="s">
        <v>277</v>
      </c>
      <c r="B110" s="6" t="s">
        <v>26</v>
      </c>
      <c r="C110" s="6" t="s">
        <v>67</v>
      </c>
      <c r="D110" s="6" t="s">
        <v>574</v>
      </c>
      <c r="E110" s="6" t="s">
        <v>8</v>
      </c>
      <c r="F110" s="12">
        <f>F111</f>
        <v>139.72</v>
      </c>
    </row>
    <row r="111" spans="1:6" s="8" customFormat="1" ht="25.5" outlineLevel="1">
      <c r="A111" s="5" t="s">
        <v>52</v>
      </c>
      <c r="B111" s="6" t="s">
        <v>26</v>
      </c>
      <c r="C111" s="6" t="s">
        <v>67</v>
      </c>
      <c r="D111" s="6" t="s">
        <v>574</v>
      </c>
      <c r="E111" s="6" t="s">
        <v>53</v>
      </c>
      <c r="F111" s="12">
        <f>F112</f>
        <v>139.72</v>
      </c>
    </row>
    <row r="112" spans="1:6" s="8" customFormat="1" ht="38.25" outlineLevel="1">
      <c r="A112" s="16" t="s">
        <v>54</v>
      </c>
      <c r="B112" s="6" t="s">
        <v>26</v>
      </c>
      <c r="C112" s="6" t="s">
        <v>67</v>
      </c>
      <c r="D112" s="6" t="s">
        <v>574</v>
      </c>
      <c r="E112" s="6" t="s">
        <v>55</v>
      </c>
      <c r="F112" s="12">
        <v>139.72</v>
      </c>
    </row>
    <row r="113" spans="1:6" s="8" customFormat="1" ht="38.25" outlineLevel="1">
      <c r="A113" s="16" t="s">
        <v>343</v>
      </c>
      <c r="B113" s="6" t="s">
        <v>26</v>
      </c>
      <c r="C113" s="6" t="s">
        <v>67</v>
      </c>
      <c r="D113" s="6" t="s">
        <v>347</v>
      </c>
      <c r="E113" s="6" t="s">
        <v>8</v>
      </c>
      <c r="F113" s="12">
        <f>F114</f>
        <v>794.26</v>
      </c>
    </row>
    <row r="114" spans="1:6" s="8" customFormat="1" ht="25.5" outlineLevel="1">
      <c r="A114" s="5" t="s">
        <v>52</v>
      </c>
      <c r="B114" s="6" t="s">
        <v>26</v>
      </c>
      <c r="C114" s="6" t="s">
        <v>67</v>
      </c>
      <c r="D114" s="6" t="s">
        <v>347</v>
      </c>
      <c r="E114" s="6" t="s">
        <v>53</v>
      </c>
      <c r="F114" s="12">
        <f>F115</f>
        <v>794.26</v>
      </c>
    </row>
    <row r="115" spans="1:6" s="8" customFormat="1" ht="38.25" outlineLevel="1">
      <c r="A115" s="16" t="s">
        <v>54</v>
      </c>
      <c r="B115" s="6" t="s">
        <v>26</v>
      </c>
      <c r="C115" s="6" t="s">
        <v>67</v>
      </c>
      <c r="D115" s="6" t="s">
        <v>347</v>
      </c>
      <c r="E115" s="6" t="s">
        <v>55</v>
      </c>
      <c r="F115" s="12">
        <v>794.26</v>
      </c>
    </row>
    <row r="116" spans="1:6" s="8" customFormat="1" ht="38.25" outlineLevel="1">
      <c r="A116" s="16" t="s">
        <v>344</v>
      </c>
      <c r="B116" s="6" t="s">
        <v>26</v>
      </c>
      <c r="C116" s="6" t="s">
        <v>67</v>
      </c>
      <c r="D116" s="6" t="s">
        <v>152</v>
      </c>
      <c r="E116" s="6" t="s">
        <v>8</v>
      </c>
      <c r="F116" s="12">
        <f>F117</f>
        <v>261.64999999999998</v>
      </c>
    </row>
    <row r="117" spans="1:6" s="8" customFormat="1" ht="25.5" outlineLevel="1">
      <c r="A117" s="16" t="s">
        <v>346</v>
      </c>
      <c r="B117" s="6" t="s">
        <v>26</v>
      </c>
      <c r="C117" s="6" t="s">
        <v>67</v>
      </c>
      <c r="D117" s="6" t="s">
        <v>345</v>
      </c>
      <c r="E117" s="6" t="s">
        <v>8</v>
      </c>
      <c r="F117" s="12">
        <f>F118</f>
        <v>261.64999999999998</v>
      </c>
    </row>
    <row r="118" spans="1:6" s="8" customFormat="1" ht="25.5" outlineLevel="1">
      <c r="A118" s="5" t="s">
        <v>52</v>
      </c>
      <c r="B118" s="6" t="s">
        <v>26</v>
      </c>
      <c r="C118" s="6" t="s">
        <v>67</v>
      </c>
      <c r="D118" s="6" t="s">
        <v>345</v>
      </c>
      <c r="E118" s="6" t="s">
        <v>53</v>
      </c>
      <c r="F118" s="12">
        <f>F119</f>
        <v>261.64999999999998</v>
      </c>
    </row>
    <row r="119" spans="1:6" s="8" customFormat="1" ht="38.25" outlineLevel="1">
      <c r="A119" s="16" t="s">
        <v>54</v>
      </c>
      <c r="B119" s="6" t="s">
        <v>26</v>
      </c>
      <c r="C119" s="6" t="s">
        <v>67</v>
      </c>
      <c r="D119" s="6" t="s">
        <v>345</v>
      </c>
      <c r="E119" s="6" t="s">
        <v>55</v>
      </c>
      <c r="F119" s="12">
        <v>261.64999999999998</v>
      </c>
    </row>
    <row r="120" spans="1:6" s="8" customFormat="1" ht="35.25" customHeight="1" outlineLevel="3">
      <c r="A120" s="9" t="s">
        <v>51</v>
      </c>
      <c r="B120" s="6" t="s">
        <v>26</v>
      </c>
      <c r="C120" s="6" t="s">
        <v>67</v>
      </c>
      <c r="D120" s="6" t="s">
        <v>32</v>
      </c>
      <c r="E120" s="6" t="s">
        <v>8</v>
      </c>
      <c r="F120" s="12">
        <f>F121</f>
        <v>26647.440000000002</v>
      </c>
    </row>
    <row r="121" spans="1:6" s="8" customFormat="1" ht="25.5" outlineLevel="3">
      <c r="A121" s="9" t="s">
        <v>33</v>
      </c>
      <c r="B121" s="6" t="s">
        <v>26</v>
      </c>
      <c r="C121" s="6" t="s">
        <v>67</v>
      </c>
      <c r="D121" s="6" t="s">
        <v>34</v>
      </c>
      <c r="E121" s="6" t="s">
        <v>8</v>
      </c>
      <c r="F121" s="12">
        <f>F125+F135+F142+F147+F152+F157+F132+F122</f>
        <v>26647.440000000002</v>
      </c>
    </row>
    <row r="122" spans="1:6" s="8" customFormat="1" ht="25.5" outlineLevel="3">
      <c r="A122" s="9" t="s">
        <v>569</v>
      </c>
      <c r="B122" s="6" t="s">
        <v>26</v>
      </c>
      <c r="C122" s="6" t="s">
        <v>67</v>
      </c>
      <c r="D122" s="6" t="s">
        <v>570</v>
      </c>
      <c r="E122" s="6" t="s">
        <v>8</v>
      </c>
      <c r="F122" s="12">
        <f>F123</f>
        <v>20</v>
      </c>
    </row>
    <row r="123" spans="1:6" s="8" customFormat="1" ht="16.5" customHeight="1" outlineLevel="3">
      <c r="A123" s="5" t="s">
        <v>56</v>
      </c>
      <c r="B123" s="6" t="s">
        <v>26</v>
      </c>
      <c r="C123" s="6" t="s">
        <v>67</v>
      </c>
      <c r="D123" s="6" t="s">
        <v>570</v>
      </c>
      <c r="E123" s="6" t="s">
        <v>57</v>
      </c>
      <c r="F123" s="12">
        <f>F124</f>
        <v>20</v>
      </c>
    </row>
    <row r="124" spans="1:6" s="8" customFormat="1" ht="18.75" customHeight="1" outlineLevel="3">
      <c r="A124" s="5" t="s">
        <v>572</v>
      </c>
      <c r="B124" s="6" t="s">
        <v>26</v>
      </c>
      <c r="C124" s="6" t="s">
        <v>67</v>
      </c>
      <c r="D124" s="6" t="s">
        <v>570</v>
      </c>
      <c r="E124" s="6" t="s">
        <v>571</v>
      </c>
      <c r="F124" s="12">
        <v>20</v>
      </c>
    </row>
    <row r="125" spans="1:6" s="8" customFormat="1" ht="38.25" outlineLevel="3">
      <c r="A125" s="5" t="s">
        <v>45</v>
      </c>
      <c r="B125" s="6" t="s">
        <v>26</v>
      </c>
      <c r="C125" s="6" t="s">
        <v>67</v>
      </c>
      <c r="D125" s="6" t="s">
        <v>46</v>
      </c>
      <c r="E125" s="13" t="s">
        <v>8</v>
      </c>
      <c r="F125" s="12">
        <f>F126+F130+F128</f>
        <v>4442.17</v>
      </c>
    </row>
    <row r="126" spans="1:6" s="8" customFormat="1" ht="51" outlineLevel="3">
      <c r="A126" s="5" t="s">
        <v>37</v>
      </c>
      <c r="B126" s="6" t="s">
        <v>26</v>
      </c>
      <c r="C126" s="6" t="s">
        <v>67</v>
      </c>
      <c r="D126" s="6" t="s">
        <v>46</v>
      </c>
      <c r="E126" s="13" t="s">
        <v>7</v>
      </c>
      <c r="F126" s="12">
        <f>F127</f>
        <v>4281.34</v>
      </c>
    </row>
    <row r="127" spans="1:6" s="8" customFormat="1" ht="25.5" outlineLevel="3">
      <c r="A127" s="5" t="s">
        <v>44</v>
      </c>
      <c r="B127" s="6" t="s">
        <v>26</v>
      </c>
      <c r="C127" s="6" t="s">
        <v>67</v>
      </c>
      <c r="D127" s="6" t="s">
        <v>46</v>
      </c>
      <c r="E127" s="13" t="s">
        <v>39</v>
      </c>
      <c r="F127" s="12">
        <v>4281.34</v>
      </c>
    </row>
    <row r="128" spans="1:6" s="8" customFormat="1" ht="25.5" outlineLevel="3">
      <c r="A128" s="5" t="s">
        <v>52</v>
      </c>
      <c r="B128" s="6" t="s">
        <v>26</v>
      </c>
      <c r="C128" s="6" t="s">
        <v>67</v>
      </c>
      <c r="D128" s="6" t="s">
        <v>46</v>
      </c>
      <c r="E128" s="13" t="s">
        <v>53</v>
      </c>
      <c r="F128" s="12">
        <f>F129</f>
        <v>69.7</v>
      </c>
    </row>
    <row r="129" spans="1:6" s="8" customFormat="1" ht="38.25" outlineLevel="3">
      <c r="A129" s="16" t="s">
        <v>54</v>
      </c>
      <c r="B129" s="6" t="s">
        <v>26</v>
      </c>
      <c r="C129" s="6" t="s">
        <v>67</v>
      </c>
      <c r="D129" s="6" t="s">
        <v>46</v>
      </c>
      <c r="E129" s="13" t="s">
        <v>55</v>
      </c>
      <c r="F129" s="12">
        <v>69.7</v>
      </c>
    </row>
    <row r="130" spans="1:6" s="8" customFormat="1" outlineLevel="3">
      <c r="A130" s="9" t="s">
        <v>56</v>
      </c>
      <c r="B130" s="6" t="s">
        <v>26</v>
      </c>
      <c r="C130" s="6" t="s">
        <v>67</v>
      </c>
      <c r="D130" s="6" t="s">
        <v>46</v>
      </c>
      <c r="E130" s="6" t="s">
        <v>57</v>
      </c>
      <c r="F130" s="12">
        <f>F131</f>
        <v>91.13</v>
      </c>
    </row>
    <row r="131" spans="1:6" s="8" customFormat="1" outlineLevel="3">
      <c r="A131" s="5" t="s">
        <v>58</v>
      </c>
      <c r="B131" s="6" t="s">
        <v>26</v>
      </c>
      <c r="C131" s="6" t="s">
        <v>67</v>
      </c>
      <c r="D131" s="6" t="s">
        <v>46</v>
      </c>
      <c r="E131" s="6" t="s">
        <v>59</v>
      </c>
      <c r="F131" s="12">
        <v>91.13</v>
      </c>
    </row>
    <row r="132" spans="1:6" s="8" customFormat="1" ht="52.5" customHeight="1" outlineLevel="3">
      <c r="A132" s="16" t="s">
        <v>104</v>
      </c>
      <c r="B132" s="6" t="s">
        <v>26</v>
      </c>
      <c r="C132" s="6" t="s">
        <v>67</v>
      </c>
      <c r="D132" s="6" t="s">
        <v>105</v>
      </c>
      <c r="E132" s="6" t="s">
        <v>8</v>
      </c>
      <c r="F132" s="12">
        <f>F133</f>
        <v>60</v>
      </c>
    </row>
    <row r="133" spans="1:6" s="8" customFormat="1" outlineLevel="3">
      <c r="A133" s="16" t="s">
        <v>106</v>
      </c>
      <c r="B133" s="6" t="s">
        <v>26</v>
      </c>
      <c r="C133" s="6" t="s">
        <v>67</v>
      </c>
      <c r="D133" s="6" t="s">
        <v>105</v>
      </c>
      <c r="E133" s="6" t="s">
        <v>107</v>
      </c>
      <c r="F133" s="12">
        <f>F134</f>
        <v>60</v>
      </c>
    </row>
    <row r="134" spans="1:6" s="8" customFormat="1" outlineLevel="3">
      <c r="A134" s="16" t="s">
        <v>575</v>
      </c>
      <c r="B134" s="6" t="s">
        <v>26</v>
      </c>
      <c r="C134" s="6" t="s">
        <v>67</v>
      </c>
      <c r="D134" s="6" t="s">
        <v>105</v>
      </c>
      <c r="E134" s="6" t="s">
        <v>576</v>
      </c>
      <c r="F134" s="12">
        <v>60</v>
      </c>
    </row>
    <row r="135" spans="1:6" s="8" customFormat="1" ht="36" customHeight="1" outlineLevel="3">
      <c r="A135" s="5" t="s">
        <v>110</v>
      </c>
      <c r="B135" s="6" t="s">
        <v>26</v>
      </c>
      <c r="C135" s="6" t="s">
        <v>67</v>
      </c>
      <c r="D135" s="6" t="s">
        <v>111</v>
      </c>
      <c r="E135" s="13" t="s">
        <v>8</v>
      </c>
      <c r="F135" s="12">
        <f>F136+F138+F140</f>
        <v>18185.850000000002</v>
      </c>
    </row>
    <row r="136" spans="1:6" s="8" customFormat="1" ht="51" outlineLevel="3">
      <c r="A136" s="5" t="s">
        <v>37</v>
      </c>
      <c r="B136" s="6" t="s">
        <v>26</v>
      </c>
      <c r="C136" s="6" t="s">
        <v>67</v>
      </c>
      <c r="D136" s="6" t="s">
        <v>111</v>
      </c>
      <c r="E136" s="6" t="s">
        <v>7</v>
      </c>
      <c r="F136" s="12">
        <f>F137</f>
        <v>10883.35</v>
      </c>
    </row>
    <row r="137" spans="1:6" s="8" customFormat="1" ht="25.5" outlineLevel="3">
      <c r="A137" s="5" t="s">
        <v>112</v>
      </c>
      <c r="B137" s="6" t="s">
        <v>26</v>
      </c>
      <c r="C137" s="6" t="s">
        <v>67</v>
      </c>
      <c r="D137" s="6" t="s">
        <v>111</v>
      </c>
      <c r="E137" s="6" t="s">
        <v>113</v>
      </c>
      <c r="F137" s="12">
        <v>10883.35</v>
      </c>
    </row>
    <row r="138" spans="1:6" s="8" customFormat="1" ht="35.25" customHeight="1" outlineLevel="3">
      <c r="A138" s="5" t="s">
        <v>52</v>
      </c>
      <c r="B138" s="6" t="s">
        <v>26</v>
      </c>
      <c r="C138" s="6" t="s">
        <v>67</v>
      </c>
      <c r="D138" s="6" t="s">
        <v>111</v>
      </c>
      <c r="E138" s="6" t="s">
        <v>53</v>
      </c>
      <c r="F138" s="12">
        <f>F139</f>
        <v>6999.87</v>
      </c>
    </row>
    <row r="139" spans="1:6" s="8" customFormat="1" ht="25.5" outlineLevel="3">
      <c r="A139" s="5" t="s">
        <v>114</v>
      </c>
      <c r="B139" s="6" t="s">
        <v>26</v>
      </c>
      <c r="C139" s="6" t="s">
        <v>67</v>
      </c>
      <c r="D139" s="6" t="s">
        <v>111</v>
      </c>
      <c r="E139" s="6" t="s">
        <v>55</v>
      </c>
      <c r="F139" s="12">
        <v>6999.87</v>
      </c>
    </row>
    <row r="140" spans="1:6" s="8" customFormat="1" outlineLevel="3">
      <c r="A140" s="9" t="s">
        <v>56</v>
      </c>
      <c r="B140" s="6" t="s">
        <v>26</v>
      </c>
      <c r="C140" s="6" t="s">
        <v>67</v>
      </c>
      <c r="D140" s="6" t="s">
        <v>111</v>
      </c>
      <c r="E140" s="6" t="s">
        <v>57</v>
      </c>
      <c r="F140" s="12">
        <f>F141</f>
        <v>302.63</v>
      </c>
    </row>
    <row r="141" spans="1:6" s="8" customFormat="1" outlineLevel="3">
      <c r="A141" s="5" t="s">
        <v>58</v>
      </c>
      <c r="B141" s="6" t="s">
        <v>26</v>
      </c>
      <c r="C141" s="6" t="s">
        <v>67</v>
      </c>
      <c r="D141" s="6" t="s">
        <v>111</v>
      </c>
      <c r="E141" s="6" t="s">
        <v>59</v>
      </c>
      <c r="F141" s="12">
        <v>302.63</v>
      </c>
    </row>
    <row r="142" spans="1:6" s="8" customFormat="1" ht="36" customHeight="1" outlineLevel="2">
      <c r="A142" s="5" t="s">
        <v>115</v>
      </c>
      <c r="B142" s="6" t="s">
        <v>26</v>
      </c>
      <c r="C142" s="6" t="s">
        <v>67</v>
      </c>
      <c r="D142" s="6" t="s">
        <v>116</v>
      </c>
      <c r="E142" s="13" t="s">
        <v>8</v>
      </c>
      <c r="F142" s="12">
        <f>F143+F145</f>
        <v>1721.4</v>
      </c>
    </row>
    <row r="143" spans="1:6" s="8" customFormat="1" ht="42" customHeight="1" outlineLevel="2">
      <c r="A143" s="5" t="s">
        <v>37</v>
      </c>
      <c r="B143" s="6" t="s">
        <v>26</v>
      </c>
      <c r="C143" s="6" t="s">
        <v>67</v>
      </c>
      <c r="D143" s="6" t="s">
        <v>116</v>
      </c>
      <c r="E143" s="13" t="s">
        <v>7</v>
      </c>
      <c r="F143" s="12">
        <f>F144</f>
        <v>1255.27</v>
      </c>
    </row>
    <row r="144" spans="1:6" s="8" customFormat="1" ht="36" customHeight="1" outlineLevel="2">
      <c r="A144" s="5" t="s">
        <v>44</v>
      </c>
      <c r="B144" s="6" t="s">
        <v>26</v>
      </c>
      <c r="C144" s="6" t="s">
        <v>67</v>
      </c>
      <c r="D144" s="6" t="s">
        <v>116</v>
      </c>
      <c r="E144" s="13" t="s">
        <v>39</v>
      </c>
      <c r="F144" s="12">
        <v>1255.27</v>
      </c>
    </row>
    <row r="145" spans="1:6" s="8" customFormat="1" ht="36" customHeight="1" outlineLevel="2">
      <c r="A145" s="5" t="s">
        <v>52</v>
      </c>
      <c r="B145" s="6" t="s">
        <v>26</v>
      </c>
      <c r="C145" s="6" t="s">
        <v>67</v>
      </c>
      <c r="D145" s="6" t="s">
        <v>116</v>
      </c>
      <c r="E145" s="13" t="s">
        <v>53</v>
      </c>
      <c r="F145" s="12">
        <f>F146</f>
        <v>466.13</v>
      </c>
    </row>
    <row r="146" spans="1:6" s="8" customFormat="1" ht="36" customHeight="1" outlineLevel="2">
      <c r="A146" s="5" t="s">
        <v>114</v>
      </c>
      <c r="B146" s="6" t="s">
        <v>26</v>
      </c>
      <c r="C146" s="6" t="s">
        <v>67</v>
      </c>
      <c r="D146" s="6" t="s">
        <v>116</v>
      </c>
      <c r="E146" s="13" t="s">
        <v>55</v>
      </c>
      <c r="F146" s="12">
        <v>466.13</v>
      </c>
    </row>
    <row r="147" spans="1:6" s="8" customFormat="1" ht="50.25" customHeight="1" outlineLevel="2">
      <c r="A147" s="5" t="s">
        <v>117</v>
      </c>
      <c r="B147" s="6" t="s">
        <v>26</v>
      </c>
      <c r="C147" s="6" t="s">
        <v>67</v>
      </c>
      <c r="D147" s="6" t="s">
        <v>118</v>
      </c>
      <c r="E147" s="13" t="s">
        <v>8</v>
      </c>
      <c r="F147" s="12">
        <f>F148+F150</f>
        <v>1015.28</v>
      </c>
    </row>
    <row r="148" spans="1:6" s="8" customFormat="1" ht="37.5" customHeight="1" outlineLevel="2">
      <c r="A148" s="5" t="s">
        <v>37</v>
      </c>
      <c r="B148" s="6" t="s">
        <v>26</v>
      </c>
      <c r="C148" s="6" t="s">
        <v>67</v>
      </c>
      <c r="D148" s="6" t="s">
        <v>118</v>
      </c>
      <c r="E148" s="13" t="s">
        <v>7</v>
      </c>
      <c r="F148" s="12">
        <f>F149</f>
        <v>939.91</v>
      </c>
    </row>
    <row r="149" spans="1:6" s="8" customFormat="1" ht="25.5" outlineLevel="2">
      <c r="A149" s="5" t="s">
        <v>44</v>
      </c>
      <c r="B149" s="6" t="s">
        <v>26</v>
      </c>
      <c r="C149" s="6" t="s">
        <v>67</v>
      </c>
      <c r="D149" s="6" t="s">
        <v>118</v>
      </c>
      <c r="E149" s="13" t="s">
        <v>39</v>
      </c>
      <c r="F149" s="12">
        <v>939.91</v>
      </c>
    </row>
    <row r="150" spans="1:6" s="8" customFormat="1" ht="25.5" outlineLevel="2">
      <c r="A150" s="5" t="s">
        <v>52</v>
      </c>
      <c r="B150" s="6" t="s">
        <v>26</v>
      </c>
      <c r="C150" s="6" t="s">
        <v>67</v>
      </c>
      <c r="D150" s="6" t="s">
        <v>118</v>
      </c>
      <c r="E150" s="13" t="s">
        <v>53</v>
      </c>
      <c r="F150" s="12">
        <f>F151</f>
        <v>75.37</v>
      </c>
    </row>
    <row r="151" spans="1:6" s="8" customFormat="1" ht="25.5" outlineLevel="2">
      <c r="A151" s="5" t="s">
        <v>114</v>
      </c>
      <c r="B151" s="6" t="s">
        <v>26</v>
      </c>
      <c r="C151" s="6" t="s">
        <v>67</v>
      </c>
      <c r="D151" s="6" t="s">
        <v>118</v>
      </c>
      <c r="E151" s="13" t="s">
        <v>55</v>
      </c>
      <c r="F151" s="12">
        <v>75.37</v>
      </c>
    </row>
    <row r="152" spans="1:6" s="8" customFormat="1" ht="42.75" customHeight="1" outlineLevel="2">
      <c r="A152" s="5" t="s">
        <v>11</v>
      </c>
      <c r="B152" s="6" t="s">
        <v>26</v>
      </c>
      <c r="C152" s="6" t="s">
        <v>67</v>
      </c>
      <c r="D152" s="6" t="s">
        <v>119</v>
      </c>
      <c r="E152" s="13" t="s">
        <v>8</v>
      </c>
      <c r="F152" s="12">
        <f>F153+F155</f>
        <v>658.67</v>
      </c>
    </row>
    <row r="153" spans="1:6" s="8" customFormat="1" ht="42" customHeight="1" outlineLevel="2">
      <c r="A153" s="5" t="s">
        <v>37</v>
      </c>
      <c r="B153" s="6" t="s">
        <v>26</v>
      </c>
      <c r="C153" s="6" t="s">
        <v>67</v>
      </c>
      <c r="D153" s="6" t="s">
        <v>119</v>
      </c>
      <c r="E153" s="13" t="s">
        <v>7</v>
      </c>
      <c r="F153" s="12">
        <f>F154</f>
        <v>649.79999999999995</v>
      </c>
    </row>
    <row r="154" spans="1:6" s="8" customFormat="1" ht="34.5" customHeight="1" outlineLevel="2">
      <c r="A154" s="5" t="s">
        <v>44</v>
      </c>
      <c r="B154" s="6" t="s">
        <v>26</v>
      </c>
      <c r="C154" s="6" t="s">
        <v>67</v>
      </c>
      <c r="D154" s="6" t="s">
        <v>119</v>
      </c>
      <c r="E154" s="13" t="s">
        <v>39</v>
      </c>
      <c r="F154" s="12">
        <v>649.79999999999995</v>
      </c>
    </row>
    <row r="155" spans="1:6" s="8" customFormat="1" ht="30.75" customHeight="1" outlineLevel="2">
      <c r="A155" s="5" t="s">
        <v>52</v>
      </c>
      <c r="B155" s="6" t="s">
        <v>26</v>
      </c>
      <c r="C155" s="6" t="s">
        <v>67</v>
      </c>
      <c r="D155" s="6" t="s">
        <v>119</v>
      </c>
      <c r="E155" s="13" t="s">
        <v>53</v>
      </c>
      <c r="F155" s="12">
        <f>F156</f>
        <v>8.8699999999999992</v>
      </c>
    </row>
    <row r="156" spans="1:6" s="8" customFormat="1" ht="25.5" outlineLevel="2">
      <c r="A156" s="5" t="s">
        <v>114</v>
      </c>
      <c r="B156" s="6" t="s">
        <v>26</v>
      </c>
      <c r="C156" s="6" t="s">
        <v>67</v>
      </c>
      <c r="D156" s="6" t="s">
        <v>119</v>
      </c>
      <c r="E156" s="13" t="s">
        <v>55</v>
      </c>
      <c r="F156" s="12">
        <v>8.8699999999999992</v>
      </c>
    </row>
    <row r="157" spans="1:6" s="8" customFormat="1" ht="51" outlineLevel="1">
      <c r="A157" s="5" t="s">
        <v>120</v>
      </c>
      <c r="B157" s="6" t="s">
        <v>26</v>
      </c>
      <c r="C157" s="6" t="s">
        <v>67</v>
      </c>
      <c r="D157" s="6" t="s">
        <v>121</v>
      </c>
      <c r="E157" s="6" t="s">
        <v>8</v>
      </c>
      <c r="F157" s="12">
        <f>F158+F160</f>
        <v>544.07000000000005</v>
      </c>
    </row>
    <row r="158" spans="1:6" s="8" customFormat="1" ht="51" outlineLevel="1">
      <c r="A158" s="5" t="s">
        <v>37</v>
      </c>
      <c r="B158" s="6" t="s">
        <v>26</v>
      </c>
      <c r="C158" s="6" t="s">
        <v>67</v>
      </c>
      <c r="D158" s="6" t="s">
        <v>121</v>
      </c>
      <c r="E158" s="13" t="s">
        <v>7</v>
      </c>
      <c r="F158" s="12">
        <f>F159</f>
        <v>465.6</v>
      </c>
    </row>
    <row r="159" spans="1:6" s="8" customFormat="1" ht="25.5" outlineLevel="1">
      <c r="A159" s="5" t="s">
        <v>44</v>
      </c>
      <c r="B159" s="6" t="s">
        <v>26</v>
      </c>
      <c r="C159" s="6" t="s">
        <v>67</v>
      </c>
      <c r="D159" s="6" t="s">
        <v>121</v>
      </c>
      <c r="E159" s="13" t="s">
        <v>39</v>
      </c>
      <c r="F159" s="12">
        <v>465.6</v>
      </c>
    </row>
    <row r="160" spans="1:6" s="8" customFormat="1" ht="25.5" outlineLevel="1">
      <c r="A160" s="5" t="s">
        <v>52</v>
      </c>
      <c r="B160" s="6" t="s">
        <v>26</v>
      </c>
      <c r="C160" s="6" t="s">
        <v>67</v>
      </c>
      <c r="D160" s="6" t="s">
        <v>121</v>
      </c>
      <c r="E160" s="13" t="s">
        <v>53</v>
      </c>
      <c r="F160" s="12">
        <f>F161</f>
        <v>78.47</v>
      </c>
    </row>
    <row r="161" spans="1:6" s="8" customFormat="1" ht="25.5" outlineLevel="1">
      <c r="A161" s="5" t="s">
        <v>114</v>
      </c>
      <c r="B161" s="6" t="s">
        <v>26</v>
      </c>
      <c r="C161" s="6" t="s">
        <v>67</v>
      </c>
      <c r="D161" s="6" t="s">
        <v>121</v>
      </c>
      <c r="E161" s="13" t="s">
        <v>55</v>
      </c>
      <c r="F161" s="12">
        <v>78.47</v>
      </c>
    </row>
    <row r="162" spans="1:6" s="8" customFormat="1" ht="17.25" customHeight="1" outlineLevel="4">
      <c r="A162" s="5" t="s">
        <v>122</v>
      </c>
      <c r="B162" s="13" t="s">
        <v>30</v>
      </c>
      <c r="C162" s="13" t="s">
        <v>27</v>
      </c>
      <c r="D162" s="13" t="s">
        <v>28</v>
      </c>
      <c r="E162" s="13" t="s">
        <v>8</v>
      </c>
      <c r="F162" s="12">
        <f t="shared" ref="F162:F167" si="0">F163</f>
        <v>489.2</v>
      </c>
    </row>
    <row r="163" spans="1:6" s="8" customFormat="1" ht="16.5" customHeight="1" outlineLevel="4">
      <c r="A163" s="5" t="s">
        <v>123</v>
      </c>
      <c r="B163" s="13" t="s">
        <v>30</v>
      </c>
      <c r="C163" s="13" t="s">
        <v>41</v>
      </c>
      <c r="D163" s="13" t="s">
        <v>28</v>
      </c>
      <c r="E163" s="13" t="s">
        <v>8</v>
      </c>
      <c r="F163" s="12">
        <f t="shared" si="0"/>
        <v>489.2</v>
      </c>
    </row>
    <row r="164" spans="1:6" s="8" customFormat="1" ht="32.25" customHeight="1" outlineLevel="4">
      <c r="A164" s="9" t="s">
        <v>51</v>
      </c>
      <c r="B164" s="13" t="s">
        <v>30</v>
      </c>
      <c r="C164" s="13" t="s">
        <v>41</v>
      </c>
      <c r="D164" s="13" t="s">
        <v>32</v>
      </c>
      <c r="E164" s="13" t="s">
        <v>8</v>
      </c>
      <c r="F164" s="14">
        <f t="shared" si="0"/>
        <v>489.2</v>
      </c>
    </row>
    <row r="165" spans="1:6" s="8" customFormat="1" ht="25.5" outlineLevel="4">
      <c r="A165" s="9" t="s">
        <v>33</v>
      </c>
      <c r="B165" s="13" t="s">
        <v>30</v>
      </c>
      <c r="C165" s="13" t="s">
        <v>41</v>
      </c>
      <c r="D165" s="13" t="s">
        <v>34</v>
      </c>
      <c r="E165" s="13" t="s">
        <v>8</v>
      </c>
      <c r="F165" s="14">
        <f t="shared" si="0"/>
        <v>489.2</v>
      </c>
    </row>
    <row r="166" spans="1:6" s="8" customFormat="1" ht="42.75" customHeight="1" outlineLevel="4">
      <c r="A166" s="5" t="s">
        <v>124</v>
      </c>
      <c r="B166" s="13" t="s">
        <v>30</v>
      </c>
      <c r="C166" s="13" t="s">
        <v>41</v>
      </c>
      <c r="D166" s="13" t="s">
        <v>125</v>
      </c>
      <c r="E166" s="13" t="s">
        <v>8</v>
      </c>
      <c r="F166" s="12">
        <f t="shared" si="0"/>
        <v>489.2</v>
      </c>
    </row>
    <row r="167" spans="1:6" s="8" customFormat="1" ht="21" customHeight="1" outlineLevel="4">
      <c r="A167" s="5" t="s">
        <v>126</v>
      </c>
      <c r="B167" s="13" t="s">
        <v>30</v>
      </c>
      <c r="C167" s="13" t="s">
        <v>41</v>
      </c>
      <c r="D167" s="13" t="s">
        <v>125</v>
      </c>
      <c r="E167" s="13" t="s">
        <v>107</v>
      </c>
      <c r="F167" s="12">
        <f t="shared" si="0"/>
        <v>489.2</v>
      </c>
    </row>
    <row r="168" spans="1:6" s="8" customFormat="1" ht="18.399999999999999" customHeight="1" outlineLevel="4">
      <c r="A168" s="16" t="s">
        <v>108</v>
      </c>
      <c r="B168" s="13" t="s">
        <v>30</v>
      </c>
      <c r="C168" s="13" t="s">
        <v>41</v>
      </c>
      <c r="D168" s="13" t="s">
        <v>125</v>
      </c>
      <c r="E168" s="13" t="s">
        <v>109</v>
      </c>
      <c r="F168" s="12">
        <v>489.2</v>
      </c>
    </row>
    <row r="169" spans="1:6" s="8" customFormat="1" outlineLevel="4">
      <c r="A169" s="5" t="s">
        <v>127</v>
      </c>
      <c r="B169" s="13" t="s">
        <v>48</v>
      </c>
      <c r="C169" s="13" t="s">
        <v>27</v>
      </c>
      <c r="D169" s="13" t="s">
        <v>28</v>
      </c>
      <c r="E169" s="13" t="s">
        <v>8</v>
      </c>
      <c r="F169" s="12">
        <f>F187+F170+F184+F177</f>
        <v>11419.41</v>
      </c>
    </row>
    <row r="170" spans="1:6" s="8" customFormat="1" outlineLevel="4">
      <c r="A170" s="5" t="s">
        <v>128</v>
      </c>
      <c r="B170" s="13" t="s">
        <v>48</v>
      </c>
      <c r="C170" s="13" t="s">
        <v>129</v>
      </c>
      <c r="D170" s="13" t="s">
        <v>28</v>
      </c>
      <c r="E170" s="13" t="s">
        <v>8</v>
      </c>
      <c r="F170" s="12">
        <f>F173</f>
        <v>275.29000000000002</v>
      </c>
    </row>
    <row r="171" spans="1:6" s="8" customFormat="1" ht="36.75" customHeight="1" outlineLevel="4">
      <c r="A171" s="9" t="s">
        <v>51</v>
      </c>
      <c r="B171" s="13" t="s">
        <v>48</v>
      </c>
      <c r="C171" s="13" t="s">
        <v>129</v>
      </c>
      <c r="D171" s="13" t="s">
        <v>32</v>
      </c>
      <c r="E171" s="13" t="s">
        <v>8</v>
      </c>
      <c r="F171" s="12">
        <f>F172</f>
        <v>275.29000000000002</v>
      </c>
    </row>
    <row r="172" spans="1:6" s="8" customFormat="1" ht="25.5" outlineLevel="4">
      <c r="A172" s="9" t="s">
        <v>33</v>
      </c>
      <c r="B172" s="13" t="s">
        <v>48</v>
      </c>
      <c r="C172" s="13" t="s">
        <v>129</v>
      </c>
      <c r="D172" s="13" t="s">
        <v>34</v>
      </c>
      <c r="E172" s="13" t="s">
        <v>8</v>
      </c>
      <c r="F172" s="12">
        <f>F173</f>
        <v>275.29000000000002</v>
      </c>
    </row>
    <row r="173" spans="1:6" s="8" customFormat="1" ht="71.25" customHeight="1" outlineLevel="4">
      <c r="A173" s="5" t="s">
        <v>130</v>
      </c>
      <c r="B173" s="13" t="s">
        <v>48</v>
      </c>
      <c r="C173" s="13" t="s">
        <v>129</v>
      </c>
      <c r="D173" s="13" t="s">
        <v>131</v>
      </c>
      <c r="E173" s="13" t="s">
        <v>8</v>
      </c>
      <c r="F173" s="12">
        <f>F174</f>
        <v>275.29000000000002</v>
      </c>
    </row>
    <row r="174" spans="1:6" s="8" customFormat="1" ht="27.75" customHeight="1" outlineLevel="4">
      <c r="A174" s="5" t="s">
        <v>52</v>
      </c>
      <c r="B174" s="13" t="s">
        <v>48</v>
      </c>
      <c r="C174" s="13" t="s">
        <v>129</v>
      </c>
      <c r="D174" s="13" t="s">
        <v>131</v>
      </c>
      <c r="E174" s="13" t="s">
        <v>53</v>
      </c>
      <c r="F174" s="12">
        <f>F175</f>
        <v>275.29000000000002</v>
      </c>
    </row>
    <row r="175" spans="1:6" s="8" customFormat="1" ht="25.5" outlineLevel="4">
      <c r="A175" s="5" t="s">
        <v>114</v>
      </c>
      <c r="B175" s="13" t="s">
        <v>48</v>
      </c>
      <c r="C175" s="13" t="s">
        <v>129</v>
      </c>
      <c r="D175" s="13" t="s">
        <v>131</v>
      </c>
      <c r="E175" s="13" t="s">
        <v>55</v>
      </c>
      <c r="F175" s="12">
        <v>275.29000000000002</v>
      </c>
    </row>
    <row r="176" spans="1:6" s="8" customFormat="1" outlineLevel="4">
      <c r="A176" s="5" t="s">
        <v>132</v>
      </c>
      <c r="B176" s="13" t="s">
        <v>48</v>
      </c>
      <c r="C176" s="13" t="s">
        <v>133</v>
      </c>
      <c r="D176" s="13" t="s">
        <v>28</v>
      </c>
      <c r="E176" s="13" t="s">
        <v>8</v>
      </c>
      <c r="F176" s="12">
        <f>F177</f>
        <v>666.66</v>
      </c>
    </row>
    <row r="177" spans="1:6" s="8" customFormat="1" ht="60.75" customHeight="1" outlineLevel="4">
      <c r="A177" s="9" t="s">
        <v>370</v>
      </c>
      <c r="B177" s="13" t="s">
        <v>48</v>
      </c>
      <c r="C177" s="13" t="s">
        <v>133</v>
      </c>
      <c r="D177" s="13" t="s">
        <v>367</v>
      </c>
      <c r="E177" s="13" t="s">
        <v>8</v>
      </c>
      <c r="F177" s="12">
        <f>F178</f>
        <v>666.66</v>
      </c>
    </row>
    <row r="178" spans="1:6" s="8" customFormat="1" ht="57.75" customHeight="1" outlineLevel="4">
      <c r="A178" s="9" t="s">
        <v>371</v>
      </c>
      <c r="B178" s="13" t="s">
        <v>48</v>
      </c>
      <c r="C178" s="13" t="s">
        <v>133</v>
      </c>
      <c r="D178" s="13" t="s">
        <v>368</v>
      </c>
      <c r="E178" s="13" t="s">
        <v>8</v>
      </c>
      <c r="F178" s="12">
        <f>F179</f>
        <v>666.66</v>
      </c>
    </row>
    <row r="179" spans="1:6" s="8" customFormat="1" ht="35.25" customHeight="1" outlineLevel="4">
      <c r="A179" s="9" t="s">
        <v>134</v>
      </c>
      <c r="B179" s="13" t="s">
        <v>48</v>
      </c>
      <c r="C179" s="13" t="s">
        <v>133</v>
      </c>
      <c r="D179" s="15" t="s">
        <v>369</v>
      </c>
      <c r="E179" s="13" t="s">
        <v>8</v>
      </c>
      <c r="F179" s="12">
        <f>F180</f>
        <v>666.66</v>
      </c>
    </row>
    <row r="180" spans="1:6" s="8" customFormat="1" ht="18.75" customHeight="1" outlineLevel="4">
      <c r="A180" s="9" t="s">
        <v>56</v>
      </c>
      <c r="B180" s="13" t="s">
        <v>48</v>
      </c>
      <c r="C180" s="13" t="s">
        <v>133</v>
      </c>
      <c r="D180" s="15" t="s">
        <v>369</v>
      </c>
      <c r="E180" s="13" t="s">
        <v>57</v>
      </c>
      <c r="F180" s="12">
        <f>F181</f>
        <v>666.66</v>
      </c>
    </row>
    <row r="181" spans="1:6" s="8" customFormat="1" ht="38.25" outlineLevel="4">
      <c r="A181" s="5" t="s">
        <v>135</v>
      </c>
      <c r="B181" s="13" t="s">
        <v>48</v>
      </c>
      <c r="C181" s="13" t="s">
        <v>133</v>
      </c>
      <c r="D181" s="15" t="s">
        <v>369</v>
      </c>
      <c r="E181" s="13" t="s">
        <v>136</v>
      </c>
      <c r="F181" s="12">
        <v>666.66</v>
      </c>
    </row>
    <row r="182" spans="1:6" s="8" customFormat="1" outlineLevel="4">
      <c r="A182" s="5" t="s">
        <v>137</v>
      </c>
      <c r="B182" s="13" t="s">
        <v>48</v>
      </c>
      <c r="C182" s="13" t="s">
        <v>138</v>
      </c>
      <c r="D182" s="13" t="s">
        <v>28</v>
      </c>
      <c r="E182" s="13" t="s">
        <v>8</v>
      </c>
      <c r="F182" s="12">
        <f>F183</f>
        <v>4200.2</v>
      </c>
    </row>
    <row r="183" spans="1:6" s="8" customFormat="1" ht="38.25" outlineLevel="4">
      <c r="A183" s="5" t="s">
        <v>139</v>
      </c>
      <c r="B183" s="13" t="s">
        <v>48</v>
      </c>
      <c r="C183" s="13" t="s">
        <v>138</v>
      </c>
      <c r="D183" s="13" t="s">
        <v>140</v>
      </c>
      <c r="E183" s="13" t="s">
        <v>8</v>
      </c>
      <c r="F183" s="12">
        <f>F184</f>
        <v>4200.2</v>
      </c>
    </row>
    <row r="184" spans="1:6" s="8" customFormat="1" ht="25.5" outlineLevel="4">
      <c r="A184" s="16" t="s">
        <v>141</v>
      </c>
      <c r="B184" s="13" t="s">
        <v>48</v>
      </c>
      <c r="C184" s="13" t="s">
        <v>138</v>
      </c>
      <c r="D184" s="13" t="s">
        <v>142</v>
      </c>
      <c r="E184" s="13" t="s">
        <v>8</v>
      </c>
      <c r="F184" s="12">
        <f>F185</f>
        <v>4200.2</v>
      </c>
    </row>
    <row r="185" spans="1:6" s="8" customFormat="1" ht="25.5" outlineLevel="4">
      <c r="A185" s="5" t="s">
        <v>52</v>
      </c>
      <c r="B185" s="13" t="s">
        <v>48</v>
      </c>
      <c r="C185" s="13" t="s">
        <v>138</v>
      </c>
      <c r="D185" s="13" t="s">
        <v>142</v>
      </c>
      <c r="E185" s="13" t="s">
        <v>53</v>
      </c>
      <c r="F185" s="12">
        <f>F186</f>
        <v>4200.2</v>
      </c>
    </row>
    <row r="186" spans="1:6" s="8" customFormat="1" ht="25.5" outlineLevel="4">
      <c r="A186" s="5" t="s">
        <v>114</v>
      </c>
      <c r="B186" s="13" t="s">
        <v>48</v>
      </c>
      <c r="C186" s="13" t="s">
        <v>138</v>
      </c>
      <c r="D186" s="13" t="s">
        <v>142</v>
      </c>
      <c r="E186" s="13" t="s">
        <v>55</v>
      </c>
      <c r="F186" s="12">
        <v>4200.2</v>
      </c>
    </row>
    <row r="187" spans="1:6" s="8" customFormat="1" ht="27" customHeight="1" outlineLevel="4">
      <c r="A187" s="5" t="s">
        <v>143</v>
      </c>
      <c r="B187" s="13" t="s">
        <v>48</v>
      </c>
      <c r="C187" s="13" t="s">
        <v>144</v>
      </c>
      <c r="D187" s="13" t="s">
        <v>28</v>
      </c>
      <c r="E187" s="13" t="s">
        <v>8</v>
      </c>
      <c r="F187" s="12">
        <f>F188+F198</f>
        <v>6277.26</v>
      </c>
    </row>
    <row r="188" spans="1:6" s="8" customFormat="1" ht="45" customHeight="1" outlineLevel="4">
      <c r="A188" s="5" t="s">
        <v>145</v>
      </c>
      <c r="B188" s="13" t="s">
        <v>48</v>
      </c>
      <c r="C188" s="13" t="s">
        <v>144</v>
      </c>
      <c r="D188" s="13" t="s">
        <v>146</v>
      </c>
      <c r="E188" s="13" t="s">
        <v>8</v>
      </c>
      <c r="F188" s="12">
        <f>F189+F195+F192</f>
        <v>218.32999999999998</v>
      </c>
    </row>
    <row r="189" spans="1:6" s="8" customFormat="1" ht="38.25" outlineLevel="2">
      <c r="A189" s="5" t="s">
        <v>392</v>
      </c>
      <c r="B189" s="13" t="s">
        <v>48</v>
      </c>
      <c r="C189" s="13" t="s">
        <v>144</v>
      </c>
      <c r="D189" s="13" t="s">
        <v>375</v>
      </c>
      <c r="E189" s="13" t="s">
        <v>8</v>
      </c>
      <c r="F189" s="12">
        <f>F190</f>
        <v>122</v>
      </c>
    </row>
    <row r="190" spans="1:6" s="8" customFormat="1" outlineLevel="2">
      <c r="A190" s="5" t="s">
        <v>56</v>
      </c>
      <c r="B190" s="13" t="s">
        <v>48</v>
      </c>
      <c r="C190" s="13" t="s">
        <v>144</v>
      </c>
      <c r="D190" s="13" t="s">
        <v>375</v>
      </c>
      <c r="E190" s="13" t="s">
        <v>57</v>
      </c>
      <c r="F190" s="12">
        <f>F191</f>
        <v>122</v>
      </c>
    </row>
    <row r="191" spans="1:6" s="8" customFormat="1" ht="38.25" outlineLevel="2">
      <c r="A191" s="5" t="s">
        <v>135</v>
      </c>
      <c r="B191" s="13" t="s">
        <v>48</v>
      </c>
      <c r="C191" s="13" t="s">
        <v>144</v>
      </c>
      <c r="D191" s="13" t="s">
        <v>375</v>
      </c>
      <c r="E191" s="13" t="s">
        <v>136</v>
      </c>
      <c r="F191" s="12">
        <v>122</v>
      </c>
    </row>
    <row r="192" spans="1:6" s="8" customFormat="1" ht="51" outlineLevel="2">
      <c r="A192" s="5" t="s">
        <v>393</v>
      </c>
      <c r="B192" s="13" t="s">
        <v>48</v>
      </c>
      <c r="C192" s="13" t="s">
        <v>144</v>
      </c>
      <c r="D192" s="13" t="s">
        <v>374</v>
      </c>
      <c r="E192" s="13" t="s">
        <v>8</v>
      </c>
      <c r="F192" s="12">
        <f>F193</f>
        <v>76.33</v>
      </c>
    </row>
    <row r="193" spans="1:6" s="8" customFormat="1" outlineLevel="2">
      <c r="A193" s="5" t="s">
        <v>56</v>
      </c>
      <c r="B193" s="13" t="s">
        <v>48</v>
      </c>
      <c r="C193" s="13" t="s">
        <v>144</v>
      </c>
      <c r="D193" s="13" t="s">
        <v>374</v>
      </c>
      <c r="E193" s="13" t="s">
        <v>57</v>
      </c>
      <c r="F193" s="12">
        <f>F194</f>
        <v>76.33</v>
      </c>
    </row>
    <row r="194" spans="1:6" s="8" customFormat="1" ht="38.25" outlineLevel="2">
      <c r="A194" s="5" t="s">
        <v>135</v>
      </c>
      <c r="B194" s="13" t="s">
        <v>48</v>
      </c>
      <c r="C194" s="13" t="s">
        <v>144</v>
      </c>
      <c r="D194" s="13" t="s">
        <v>374</v>
      </c>
      <c r="E194" s="13" t="s">
        <v>136</v>
      </c>
      <c r="F194" s="12">
        <v>76.33</v>
      </c>
    </row>
    <row r="195" spans="1:6" s="8" customFormat="1" ht="41.25" customHeight="1" outlineLevel="2">
      <c r="A195" s="5" t="s">
        <v>147</v>
      </c>
      <c r="B195" s="13" t="s">
        <v>48</v>
      </c>
      <c r="C195" s="13" t="s">
        <v>144</v>
      </c>
      <c r="D195" s="13" t="s">
        <v>148</v>
      </c>
      <c r="E195" s="13" t="s">
        <v>8</v>
      </c>
      <c r="F195" s="12">
        <f>F196</f>
        <v>20</v>
      </c>
    </row>
    <row r="196" spans="1:6" s="8" customFormat="1" ht="25.5" outlineLevel="2">
      <c r="A196" s="5" t="s">
        <v>52</v>
      </c>
      <c r="B196" s="13" t="s">
        <v>48</v>
      </c>
      <c r="C196" s="13" t="s">
        <v>144</v>
      </c>
      <c r="D196" s="13" t="s">
        <v>148</v>
      </c>
      <c r="E196" s="13" t="s">
        <v>53</v>
      </c>
      <c r="F196" s="12">
        <f>F197</f>
        <v>20</v>
      </c>
    </row>
    <row r="197" spans="1:6" s="8" customFormat="1" ht="25.5" outlineLevel="2">
      <c r="A197" s="5" t="s">
        <v>114</v>
      </c>
      <c r="B197" s="13" t="s">
        <v>48</v>
      </c>
      <c r="C197" s="13" t="s">
        <v>144</v>
      </c>
      <c r="D197" s="13" t="s">
        <v>148</v>
      </c>
      <c r="E197" s="13" t="s">
        <v>55</v>
      </c>
      <c r="F197" s="12">
        <v>20</v>
      </c>
    </row>
    <row r="198" spans="1:6" s="8" customFormat="1" ht="26.25" customHeight="1" outlineLevel="2">
      <c r="A198" s="9" t="s">
        <v>51</v>
      </c>
      <c r="B198" s="13" t="s">
        <v>48</v>
      </c>
      <c r="C198" s="13" t="s">
        <v>144</v>
      </c>
      <c r="D198" s="13" t="s">
        <v>32</v>
      </c>
      <c r="E198" s="13" t="s">
        <v>8</v>
      </c>
      <c r="F198" s="12">
        <f>F199</f>
        <v>6058.93</v>
      </c>
    </row>
    <row r="199" spans="1:6" s="8" customFormat="1" ht="25.5" outlineLevel="2">
      <c r="A199" s="9" t="s">
        <v>33</v>
      </c>
      <c r="B199" s="13" t="s">
        <v>48</v>
      </c>
      <c r="C199" s="13" t="s">
        <v>144</v>
      </c>
      <c r="D199" s="13" t="s">
        <v>34</v>
      </c>
      <c r="E199" s="13" t="s">
        <v>8</v>
      </c>
      <c r="F199" s="12">
        <f>F200+F205</f>
        <v>6058.93</v>
      </c>
    </row>
    <row r="200" spans="1:6" s="8" customFormat="1" ht="30.75" customHeight="1" outlineLevel="2">
      <c r="A200" s="5" t="s">
        <v>45</v>
      </c>
      <c r="B200" s="13" t="s">
        <v>48</v>
      </c>
      <c r="C200" s="13" t="s">
        <v>144</v>
      </c>
      <c r="D200" s="13" t="s">
        <v>46</v>
      </c>
      <c r="E200" s="13" t="s">
        <v>8</v>
      </c>
      <c r="F200" s="12">
        <f>F201+F203</f>
        <v>5370.5</v>
      </c>
    </row>
    <row r="201" spans="1:6" s="8" customFormat="1" ht="51" outlineLevel="3">
      <c r="A201" s="5" t="s">
        <v>37</v>
      </c>
      <c r="B201" s="13" t="s">
        <v>48</v>
      </c>
      <c r="C201" s="13" t="s">
        <v>144</v>
      </c>
      <c r="D201" s="13" t="s">
        <v>46</v>
      </c>
      <c r="E201" s="13" t="s">
        <v>7</v>
      </c>
      <c r="F201" s="12">
        <f>F202</f>
        <v>5313.74</v>
      </c>
    </row>
    <row r="202" spans="1:6" s="8" customFormat="1" ht="26.25" customHeight="1">
      <c r="A202" s="5" t="s">
        <v>44</v>
      </c>
      <c r="B202" s="13" t="s">
        <v>48</v>
      </c>
      <c r="C202" s="13" t="s">
        <v>144</v>
      </c>
      <c r="D202" s="13" t="s">
        <v>46</v>
      </c>
      <c r="E202" s="13" t="s">
        <v>39</v>
      </c>
      <c r="F202" s="12">
        <v>5313.74</v>
      </c>
    </row>
    <row r="203" spans="1:6" s="8" customFormat="1" ht="26.25" customHeight="1">
      <c r="A203" s="9" t="s">
        <v>56</v>
      </c>
      <c r="B203" s="13" t="s">
        <v>48</v>
      </c>
      <c r="C203" s="13" t="s">
        <v>144</v>
      </c>
      <c r="D203" s="13" t="s">
        <v>46</v>
      </c>
      <c r="E203" s="6" t="s">
        <v>57</v>
      </c>
      <c r="F203" s="12">
        <f>F204</f>
        <v>56.76</v>
      </c>
    </row>
    <row r="204" spans="1:6" s="8" customFormat="1" ht="26.25" customHeight="1">
      <c r="A204" s="5" t="s">
        <v>58</v>
      </c>
      <c r="B204" s="13" t="s">
        <v>48</v>
      </c>
      <c r="C204" s="13" t="s">
        <v>144</v>
      </c>
      <c r="D204" s="13" t="s">
        <v>46</v>
      </c>
      <c r="E204" s="6" t="s">
        <v>59</v>
      </c>
      <c r="F204" s="12">
        <v>56.76</v>
      </c>
    </row>
    <row r="205" spans="1:6" s="8" customFormat="1" ht="47.25" customHeight="1">
      <c r="A205" s="126" t="s">
        <v>394</v>
      </c>
      <c r="B205" s="13" t="s">
        <v>48</v>
      </c>
      <c r="C205" s="13" t="s">
        <v>144</v>
      </c>
      <c r="D205" s="13" t="s">
        <v>387</v>
      </c>
      <c r="E205" s="13" t="s">
        <v>8</v>
      </c>
      <c r="F205" s="12">
        <f>F206</f>
        <v>688.43</v>
      </c>
    </row>
    <row r="206" spans="1:6" s="8" customFormat="1" ht="16.5" customHeight="1">
      <c r="A206" s="5" t="s">
        <v>56</v>
      </c>
      <c r="B206" s="13" t="s">
        <v>48</v>
      </c>
      <c r="C206" s="13" t="s">
        <v>144</v>
      </c>
      <c r="D206" s="13" t="s">
        <v>387</v>
      </c>
      <c r="E206" s="13" t="s">
        <v>57</v>
      </c>
      <c r="F206" s="12">
        <f>F207</f>
        <v>688.43</v>
      </c>
    </row>
    <row r="207" spans="1:6" s="8" customFormat="1" ht="53.25" customHeight="1">
      <c r="A207" s="5" t="s">
        <v>135</v>
      </c>
      <c r="B207" s="13" t="s">
        <v>48</v>
      </c>
      <c r="C207" s="13" t="s">
        <v>144</v>
      </c>
      <c r="D207" s="13" t="s">
        <v>387</v>
      </c>
      <c r="E207" s="13" t="s">
        <v>136</v>
      </c>
      <c r="F207" s="12">
        <v>688.43</v>
      </c>
    </row>
    <row r="208" spans="1:6" s="8" customFormat="1" outlineLevel="5">
      <c r="A208" s="5" t="s">
        <v>149</v>
      </c>
      <c r="B208" s="13" t="s">
        <v>129</v>
      </c>
      <c r="C208" s="13" t="s">
        <v>27</v>
      </c>
      <c r="D208" s="13" t="s">
        <v>28</v>
      </c>
      <c r="E208" s="13" t="s">
        <v>8</v>
      </c>
      <c r="F208" s="12">
        <f>F209+F215+F249+F243</f>
        <v>16435.13</v>
      </c>
    </row>
    <row r="209" spans="1:6" s="8" customFormat="1" outlineLevel="5">
      <c r="A209" s="5" t="s">
        <v>150</v>
      </c>
      <c r="B209" s="13" t="s">
        <v>129</v>
      </c>
      <c r="C209" s="13" t="s">
        <v>26</v>
      </c>
      <c r="D209" s="13" t="s">
        <v>28</v>
      </c>
      <c r="E209" s="13" t="s">
        <v>8</v>
      </c>
      <c r="F209" s="12">
        <f>F210</f>
        <v>237.25</v>
      </c>
    </row>
    <row r="210" spans="1:6" s="8" customFormat="1" ht="41.25" customHeight="1" outlineLevel="5">
      <c r="A210" s="17" t="s">
        <v>92</v>
      </c>
      <c r="B210" s="13" t="s">
        <v>129</v>
      </c>
      <c r="C210" s="13" t="s">
        <v>26</v>
      </c>
      <c r="D210" s="13" t="s">
        <v>93</v>
      </c>
      <c r="E210" s="13" t="s">
        <v>8</v>
      </c>
      <c r="F210" s="12">
        <f>F211</f>
        <v>237.25</v>
      </c>
    </row>
    <row r="211" spans="1:6" s="8" customFormat="1" ht="39" customHeight="1" outlineLevel="5">
      <c r="A211" s="17" t="s">
        <v>151</v>
      </c>
      <c r="B211" s="13" t="s">
        <v>129</v>
      </c>
      <c r="C211" s="13" t="s">
        <v>26</v>
      </c>
      <c r="D211" s="13" t="s">
        <v>152</v>
      </c>
      <c r="E211" s="13" t="s">
        <v>8</v>
      </c>
      <c r="F211" s="12">
        <f>F212</f>
        <v>237.25</v>
      </c>
    </row>
    <row r="212" spans="1:6" s="8" customFormat="1" ht="29.25" customHeight="1" outlineLevel="5">
      <c r="A212" s="19" t="s">
        <v>153</v>
      </c>
      <c r="B212" s="13" t="s">
        <v>129</v>
      </c>
      <c r="C212" s="13" t="s">
        <v>26</v>
      </c>
      <c r="D212" s="13" t="s">
        <v>154</v>
      </c>
      <c r="E212" s="13" t="s">
        <v>8</v>
      </c>
      <c r="F212" s="12">
        <f>F213</f>
        <v>237.25</v>
      </c>
    </row>
    <row r="213" spans="1:6" s="8" customFormat="1" ht="28.5" customHeight="1" outlineLevel="5">
      <c r="A213" s="5" t="s">
        <v>52</v>
      </c>
      <c r="B213" s="13" t="s">
        <v>129</v>
      </c>
      <c r="C213" s="13" t="s">
        <v>26</v>
      </c>
      <c r="D213" s="13" t="s">
        <v>154</v>
      </c>
      <c r="E213" s="13" t="s">
        <v>53</v>
      </c>
      <c r="F213" s="12">
        <f>F214</f>
        <v>237.25</v>
      </c>
    </row>
    <row r="214" spans="1:6" s="8" customFormat="1" ht="27.75" customHeight="1" outlineLevel="5">
      <c r="A214" s="5" t="s">
        <v>114</v>
      </c>
      <c r="B214" s="13" t="s">
        <v>129</v>
      </c>
      <c r="C214" s="13" t="s">
        <v>26</v>
      </c>
      <c r="D214" s="13" t="s">
        <v>154</v>
      </c>
      <c r="E214" s="13" t="s">
        <v>55</v>
      </c>
      <c r="F214" s="12">
        <v>237.25</v>
      </c>
    </row>
    <row r="215" spans="1:6" s="8" customFormat="1" outlineLevel="5">
      <c r="A215" s="5" t="s">
        <v>155</v>
      </c>
      <c r="B215" s="13" t="s">
        <v>129</v>
      </c>
      <c r="C215" s="13" t="s">
        <v>30</v>
      </c>
      <c r="D215" s="13" t="s">
        <v>28</v>
      </c>
      <c r="E215" s="13" t="s">
        <v>8</v>
      </c>
      <c r="F215" s="12">
        <f>F216</f>
        <v>15527.59</v>
      </c>
    </row>
    <row r="216" spans="1:6" s="8" customFormat="1" ht="51" outlineLevel="5">
      <c r="A216" s="5" t="s">
        <v>156</v>
      </c>
      <c r="B216" s="13" t="s">
        <v>129</v>
      </c>
      <c r="C216" s="13" t="s">
        <v>30</v>
      </c>
      <c r="D216" s="13" t="s">
        <v>157</v>
      </c>
      <c r="E216" s="13" t="s">
        <v>8</v>
      </c>
      <c r="F216" s="12">
        <f>F217+F233</f>
        <v>15527.59</v>
      </c>
    </row>
    <row r="217" spans="1:6" s="8" customFormat="1" ht="47.25" customHeight="1" outlineLevel="5">
      <c r="A217" s="5" t="s">
        <v>158</v>
      </c>
      <c r="B217" s="13" t="s">
        <v>129</v>
      </c>
      <c r="C217" s="13" t="s">
        <v>30</v>
      </c>
      <c r="D217" s="13" t="s">
        <v>159</v>
      </c>
      <c r="E217" s="13" t="s">
        <v>8</v>
      </c>
      <c r="F217" s="12">
        <f>F218+F230+F221+F224+F227</f>
        <v>13345.37</v>
      </c>
    </row>
    <row r="218" spans="1:6" s="8" customFormat="1" ht="25.5" outlineLevel="5">
      <c r="A218" s="16" t="s">
        <v>160</v>
      </c>
      <c r="B218" s="13" t="s">
        <v>129</v>
      </c>
      <c r="C218" s="13" t="s">
        <v>30</v>
      </c>
      <c r="D218" s="13" t="s">
        <v>161</v>
      </c>
      <c r="E218" s="13" t="s">
        <v>8</v>
      </c>
      <c r="F218" s="12">
        <f>F219</f>
        <v>2662.33</v>
      </c>
    </row>
    <row r="219" spans="1:6" s="8" customFormat="1" ht="25.5" outlineLevel="5">
      <c r="A219" s="5" t="s">
        <v>52</v>
      </c>
      <c r="B219" s="13" t="s">
        <v>129</v>
      </c>
      <c r="C219" s="13" t="s">
        <v>30</v>
      </c>
      <c r="D219" s="13" t="s">
        <v>161</v>
      </c>
      <c r="E219" s="13" t="s">
        <v>53</v>
      </c>
      <c r="F219" s="12">
        <f>F220</f>
        <v>2662.33</v>
      </c>
    </row>
    <row r="220" spans="1:6" s="8" customFormat="1" ht="25.5" outlineLevel="5">
      <c r="A220" s="5" t="s">
        <v>114</v>
      </c>
      <c r="B220" s="13" t="s">
        <v>129</v>
      </c>
      <c r="C220" s="13" t="s">
        <v>30</v>
      </c>
      <c r="D220" s="13" t="s">
        <v>161</v>
      </c>
      <c r="E220" s="13" t="s">
        <v>55</v>
      </c>
      <c r="F220" s="12">
        <v>2662.33</v>
      </c>
    </row>
    <row r="221" spans="1:6" s="8" customFormat="1" ht="25.5" outlineLevel="5">
      <c r="A221" s="5" t="s">
        <v>162</v>
      </c>
      <c r="B221" s="13" t="s">
        <v>129</v>
      </c>
      <c r="C221" s="13" t="s">
        <v>30</v>
      </c>
      <c r="D221" s="13" t="s">
        <v>163</v>
      </c>
      <c r="E221" s="13" t="s">
        <v>8</v>
      </c>
      <c r="F221" s="12">
        <f>F222</f>
        <v>329</v>
      </c>
    </row>
    <row r="222" spans="1:6" s="8" customFormat="1" ht="25.5" outlineLevel="5">
      <c r="A222" s="5" t="s">
        <v>52</v>
      </c>
      <c r="B222" s="13" t="s">
        <v>129</v>
      </c>
      <c r="C222" s="13" t="s">
        <v>30</v>
      </c>
      <c r="D222" s="13" t="s">
        <v>163</v>
      </c>
      <c r="E222" s="13" t="s">
        <v>53</v>
      </c>
      <c r="F222" s="12">
        <f>F223</f>
        <v>329</v>
      </c>
    </row>
    <row r="223" spans="1:6" s="8" customFormat="1" ht="25.5" outlineLevel="5">
      <c r="A223" s="16" t="s">
        <v>114</v>
      </c>
      <c r="B223" s="13" t="s">
        <v>129</v>
      </c>
      <c r="C223" s="13" t="s">
        <v>30</v>
      </c>
      <c r="D223" s="13" t="s">
        <v>163</v>
      </c>
      <c r="E223" s="13" t="s">
        <v>55</v>
      </c>
      <c r="F223" s="12">
        <v>329</v>
      </c>
    </row>
    <row r="224" spans="1:6" s="8" customFormat="1" ht="63.75" outlineLevel="5">
      <c r="A224" s="19" t="s">
        <v>386</v>
      </c>
      <c r="B224" s="13" t="s">
        <v>129</v>
      </c>
      <c r="C224" s="13" t="s">
        <v>30</v>
      </c>
      <c r="D224" s="13" t="s">
        <v>376</v>
      </c>
      <c r="E224" s="13" t="s">
        <v>8</v>
      </c>
      <c r="F224" s="12">
        <f>F225</f>
        <v>923.32</v>
      </c>
    </row>
    <row r="225" spans="1:6" s="8" customFormat="1" ht="25.5" outlineLevel="5">
      <c r="A225" s="5" t="s">
        <v>52</v>
      </c>
      <c r="B225" s="13" t="s">
        <v>129</v>
      </c>
      <c r="C225" s="13" t="s">
        <v>30</v>
      </c>
      <c r="D225" s="13" t="s">
        <v>376</v>
      </c>
      <c r="E225" s="13" t="s">
        <v>53</v>
      </c>
      <c r="F225" s="12">
        <f>F226</f>
        <v>923.32</v>
      </c>
    </row>
    <row r="226" spans="1:6" s="8" customFormat="1" ht="25.5" outlineLevel="5">
      <c r="A226" s="5" t="s">
        <v>114</v>
      </c>
      <c r="B226" s="13" t="s">
        <v>129</v>
      </c>
      <c r="C226" s="13" t="s">
        <v>30</v>
      </c>
      <c r="D226" s="13" t="s">
        <v>376</v>
      </c>
      <c r="E226" s="13" t="s">
        <v>55</v>
      </c>
      <c r="F226" s="12">
        <v>923.32</v>
      </c>
    </row>
    <row r="227" spans="1:6" s="8" customFormat="1" ht="63.75" outlineLevel="5">
      <c r="A227" s="19" t="s">
        <v>378</v>
      </c>
      <c r="B227" s="13" t="s">
        <v>129</v>
      </c>
      <c r="C227" s="13" t="s">
        <v>30</v>
      </c>
      <c r="D227" s="13" t="s">
        <v>377</v>
      </c>
      <c r="E227" s="13" t="s">
        <v>8</v>
      </c>
      <c r="F227" s="12">
        <f>F228</f>
        <v>3693.28</v>
      </c>
    </row>
    <row r="228" spans="1:6" s="8" customFormat="1" ht="25.5" outlineLevel="5">
      <c r="A228" s="5" t="s">
        <v>52</v>
      </c>
      <c r="B228" s="13" t="s">
        <v>129</v>
      </c>
      <c r="C228" s="13" t="s">
        <v>30</v>
      </c>
      <c r="D228" s="13" t="s">
        <v>377</v>
      </c>
      <c r="E228" s="13" t="s">
        <v>53</v>
      </c>
      <c r="F228" s="12">
        <f>F229</f>
        <v>3693.28</v>
      </c>
    </row>
    <row r="229" spans="1:6" s="8" customFormat="1" ht="25.5" outlineLevel="5">
      <c r="A229" s="5" t="s">
        <v>114</v>
      </c>
      <c r="B229" s="13" t="s">
        <v>129</v>
      </c>
      <c r="C229" s="13" t="s">
        <v>30</v>
      </c>
      <c r="D229" s="13" t="s">
        <v>377</v>
      </c>
      <c r="E229" s="13" t="s">
        <v>55</v>
      </c>
      <c r="F229" s="12">
        <v>3693.28</v>
      </c>
    </row>
    <row r="230" spans="1:6" s="8" customFormat="1" ht="38.25" outlineLevel="5">
      <c r="A230" s="16" t="s">
        <v>164</v>
      </c>
      <c r="B230" s="13" t="s">
        <v>129</v>
      </c>
      <c r="C230" s="13" t="s">
        <v>30</v>
      </c>
      <c r="D230" s="13" t="s">
        <v>165</v>
      </c>
      <c r="E230" s="13" t="s">
        <v>8</v>
      </c>
      <c r="F230" s="12">
        <f>F231</f>
        <v>5737.44</v>
      </c>
    </row>
    <row r="231" spans="1:6" s="8" customFormat="1" outlineLevel="5">
      <c r="A231" s="5" t="s">
        <v>126</v>
      </c>
      <c r="B231" s="13" t="s">
        <v>129</v>
      </c>
      <c r="C231" s="13" t="s">
        <v>30</v>
      </c>
      <c r="D231" s="13" t="s">
        <v>165</v>
      </c>
      <c r="E231" s="13" t="s">
        <v>107</v>
      </c>
      <c r="F231" s="12">
        <f>F232</f>
        <v>5737.44</v>
      </c>
    </row>
    <row r="232" spans="1:6" s="8" customFormat="1" outlineLevel="5">
      <c r="A232" s="17" t="s">
        <v>166</v>
      </c>
      <c r="B232" s="13" t="s">
        <v>129</v>
      </c>
      <c r="C232" s="13" t="s">
        <v>30</v>
      </c>
      <c r="D232" s="13" t="s">
        <v>165</v>
      </c>
      <c r="E232" s="13" t="s">
        <v>167</v>
      </c>
      <c r="F232" s="12">
        <v>5737.44</v>
      </c>
    </row>
    <row r="233" spans="1:6" s="8" customFormat="1" ht="42" customHeight="1" outlineLevel="5">
      <c r="A233" s="5" t="s">
        <v>168</v>
      </c>
      <c r="B233" s="13" t="s">
        <v>129</v>
      </c>
      <c r="C233" s="13" t="s">
        <v>30</v>
      </c>
      <c r="D233" s="13" t="s">
        <v>169</v>
      </c>
      <c r="E233" s="13" t="s">
        <v>8</v>
      </c>
      <c r="F233" s="12">
        <f>F237+F240+F234</f>
        <v>2182.2200000000003</v>
      </c>
    </row>
    <row r="234" spans="1:6" s="8" customFormat="1" ht="42" customHeight="1" outlineLevel="5">
      <c r="A234" s="5" t="s">
        <v>170</v>
      </c>
      <c r="B234" s="13" t="s">
        <v>129</v>
      </c>
      <c r="C234" s="13" t="s">
        <v>30</v>
      </c>
      <c r="D234" s="13" t="s">
        <v>171</v>
      </c>
      <c r="E234" s="13" t="s">
        <v>8</v>
      </c>
      <c r="F234" s="12">
        <f>F235</f>
        <v>6.26</v>
      </c>
    </row>
    <row r="235" spans="1:6" s="8" customFormat="1" ht="42" customHeight="1" outlineLevel="5">
      <c r="A235" s="5" t="s">
        <v>52</v>
      </c>
      <c r="B235" s="13" t="s">
        <v>129</v>
      </c>
      <c r="C235" s="13" t="s">
        <v>30</v>
      </c>
      <c r="D235" s="13" t="s">
        <v>171</v>
      </c>
      <c r="E235" s="13" t="s">
        <v>53</v>
      </c>
      <c r="F235" s="12">
        <f>F236</f>
        <v>6.26</v>
      </c>
    </row>
    <row r="236" spans="1:6" s="8" customFormat="1" ht="42" customHeight="1" outlineLevel="5">
      <c r="A236" s="5" t="s">
        <v>54</v>
      </c>
      <c r="B236" s="13" t="s">
        <v>129</v>
      </c>
      <c r="C236" s="13" t="s">
        <v>30</v>
      </c>
      <c r="D236" s="13" t="s">
        <v>171</v>
      </c>
      <c r="E236" s="13" t="s">
        <v>55</v>
      </c>
      <c r="F236" s="12">
        <v>6.26</v>
      </c>
    </row>
    <row r="237" spans="1:6" s="8" customFormat="1" ht="55.5" customHeight="1" outlineLevel="5">
      <c r="A237" s="5" t="s">
        <v>379</v>
      </c>
      <c r="B237" s="13" t="s">
        <v>129</v>
      </c>
      <c r="C237" s="13" t="s">
        <v>30</v>
      </c>
      <c r="D237" s="13" t="s">
        <v>380</v>
      </c>
      <c r="E237" s="13" t="s">
        <v>8</v>
      </c>
      <c r="F237" s="12">
        <f>F238</f>
        <v>1740.77</v>
      </c>
    </row>
    <row r="238" spans="1:6" s="8" customFormat="1" ht="42" customHeight="1" outlineLevel="5">
      <c r="A238" s="5" t="s">
        <v>52</v>
      </c>
      <c r="B238" s="13" t="s">
        <v>129</v>
      </c>
      <c r="C238" s="13" t="s">
        <v>30</v>
      </c>
      <c r="D238" s="13" t="s">
        <v>380</v>
      </c>
      <c r="E238" s="13" t="s">
        <v>53</v>
      </c>
      <c r="F238" s="12">
        <f>F239</f>
        <v>1740.77</v>
      </c>
    </row>
    <row r="239" spans="1:6" s="8" customFormat="1" ht="42" customHeight="1" outlineLevel="5">
      <c r="A239" s="5" t="s">
        <v>54</v>
      </c>
      <c r="B239" s="13" t="s">
        <v>129</v>
      </c>
      <c r="C239" s="13" t="s">
        <v>30</v>
      </c>
      <c r="D239" s="13" t="s">
        <v>380</v>
      </c>
      <c r="E239" s="13" t="s">
        <v>55</v>
      </c>
      <c r="F239" s="12">
        <v>1740.77</v>
      </c>
    </row>
    <row r="240" spans="1:6" s="8" customFormat="1" ht="56.25" customHeight="1" outlineLevel="1">
      <c r="A240" s="5" t="s">
        <v>381</v>
      </c>
      <c r="B240" s="13" t="s">
        <v>129</v>
      </c>
      <c r="C240" s="13" t="s">
        <v>30</v>
      </c>
      <c r="D240" s="13" t="s">
        <v>382</v>
      </c>
      <c r="E240" s="13" t="s">
        <v>8</v>
      </c>
      <c r="F240" s="12">
        <f>F241</f>
        <v>435.19</v>
      </c>
    </row>
    <row r="241" spans="1:6" s="8" customFormat="1" ht="25.5" customHeight="1" outlineLevel="1">
      <c r="A241" s="5" t="s">
        <v>52</v>
      </c>
      <c r="B241" s="6" t="s">
        <v>129</v>
      </c>
      <c r="C241" s="6" t="s">
        <v>30</v>
      </c>
      <c r="D241" s="13" t="s">
        <v>382</v>
      </c>
      <c r="E241" s="13" t="s">
        <v>53</v>
      </c>
      <c r="F241" s="12">
        <f>F242</f>
        <v>435.19</v>
      </c>
    </row>
    <row r="242" spans="1:6" s="8" customFormat="1" ht="38.25" outlineLevel="1">
      <c r="A242" s="5" t="s">
        <v>54</v>
      </c>
      <c r="B242" s="6" t="s">
        <v>129</v>
      </c>
      <c r="C242" s="6" t="s">
        <v>30</v>
      </c>
      <c r="D242" s="13" t="s">
        <v>382</v>
      </c>
      <c r="E242" s="13" t="s">
        <v>55</v>
      </c>
      <c r="F242" s="12">
        <v>435.19</v>
      </c>
    </row>
    <row r="243" spans="1:6" s="8" customFormat="1" outlineLevel="1">
      <c r="A243" s="16" t="s">
        <v>172</v>
      </c>
      <c r="B243" s="6" t="s">
        <v>129</v>
      </c>
      <c r="C243" s="6" t="s">
        <v>41</v>
      </c>
      <c r="D243" s="13" t="s">
        <v>28</v>
      </c>
      <c r="E243" s="13" t="s">
        <v>8</v>
      </c>
      <c r="F243" s="12">
        <f>F244</f>
        <v>670</v>
      </c>
    </row>
    <row r="244" spans="1:6" s="8" customFormat="1" ht="51" outlineLevel="1">
      <c r="A244" s="19" t="s">
        <v>173</v>
      </c>
      <c r="B244" s="6" t="s">
        <v>129</v>
      </c>
      <c r="C244" s="6" t="s">
        <v>41</v>
      </c>
      <c r="D244" s="13" t="s">
        <v>174</v>
      </c>
      <c r="E244" s="13" t="s">
        <v>8</v>
      </c>
      <c r="F244" s="12">
        <f>F245</f>
        <v>670</v>
      </c>
    </row>
    <row r="245" spans="1:6" s="8" customFormat="1" ht="25.5" outlineLevel="1">
      <c r="A245" s="16" t="s">
        <v>175</v>
      </c>
      <c r="B245" s="6" t="s">
        <v>129</v>
      </c>
      <c r="C245" s="6" t="s">
        <v>41</v>
      </c>
      <c r="D245" s="13" t="s">
        <v>176</v>
      </c>
      <c r="E245" s="13" t="s">
        <v>8</v>
      </c>
      <c r="F245" s="12">
        <f>F246</f>
        <v>670</v>
      </c>
    </row>
    <row r="246" spans="1:6" s="8" customFormat="1" outlineLevel="1">
      <c r="A246" s="5" t="s">
        <v>126</v>
      </c>
      <c r="B246" s="6" t="s">
        <v>129</v>
      </c>
      <c r="C246" s="6" t="s">
        <v>41</v>
      </c>
      <c r="D246" s="13" t="s">
        <v>176</v>
      </c>
      <c r="E246" s="13" t="s">
        <v>107</v>
      </c>
      <c r="F246" s="12">
        <f>F247</f>
        <v>670</v>
      </c>
    </row>
    <row r="247" spans="1:6" s="8" customFormat="1" outlineLevel="1">
      <c r="A247" s="16" t="s">
        <v>575</v>
      </c>
      <c r="B247" s="6" t="s">
        <v>129</v>
      </c>
      <c r="C247" s="6" t="s">
        <v>41</v>
      </c>
      <c r="D247" s="13" t="s">
        <v>176</v>
      </c>
      <c r="E247" s="13" t="s">
        <v>576</v>
      </c>
      <c r="F247" s="12">
        <v>670</v>
      </c>
    </row>
    <row r="248" spans="1:6" s="8" customFormat="1" ht="25.5" outlineLevel="5">
      <c r="A248" s="5" t="s">
        <v>177</v>
      </c>
      <c r="B248" s="6" t="s">
        <v>129</v>
      </c>
      <c r="C248" s="6" t="s">
        <v>129</v>
      </c>
      <c r="D248" s="13" t="s">
        <v>28</v>
      </c>
      <c r="E248" s="13" t="s">
        <v>8</v>
      </c>
      <c r="F248" s="12">
        <f>F251</f>
        <v>0.28999999999999998</v>
      </c>
    </row>
    <row r="249" spans="1:6" s="8" customFormat="1" ht="36" customHeight="1" outlineLevel="5">
      <c r="A249" s="9" t="s">
        <v>51</v>
      </c>
      <c r="B249" s="6" t="s">
        <v>129</v>
      </c>
      <c r="C249" s="6" t="s">
        <v>129</v>
      </c>
      <c r="D249" s="13" t="s">
        <v>32</v>
      </c>
      <c r="E249" s="13" t="s">
        <v>8</v>
      </c>
      <c r="F249" s="12">
        <f>F250</f>
        <v>0.28999999999999998</v>
      </c>
    </row>
    <row r="250" spans="1:6" s="8" customFormat="1" ht="25.5" outlineLevel="5">
      <c r="A250" s="9" t="s">
        <v>33</v>
      </c>
      <c r="B250" s="6" t="s">
        <v>129</v>
      </c>
      <c r="C250" s="6" t="s">
        <v>129</v>
      </c>
      <c r="D250" s="13" t="s">
        <v>34</v>
      </c>
      <c r="E250" s="13" t="s">
        <v>8</v>
      </c>
      <c r="F250" s="12">
        <f>F251</f>
        <v>0.28999999999999998</v>
      </c>
    </row>
    <row r="251" spans="1:6" s="8" customFormat="1" ht="81" customHeight="1" outlineLevel="5">
      <c r="A251" s="5" t="s">
        <v>14</v>
      </c>
      <c r="B251" s="6" t="s">
        <v>129</v>
      </c>
      <c r="C251" s="6" t="s">
        <v>129</v>
      </c>
      <c r="D251" s="13" t="s">
        <v>178</v>
      </c>
      <c r="E251" s="13" t="s">
        <v>8</v>
      </c>
      <c r="F251" s="12">
        <f>F252</f>
        <v>0.28999999999999998</v>
      </c>
    </row>
    <row r="252" spans="1:6" s="8" customFormat="1" ht="28.5" customHeight="1" outlineLevel="5">
      <c r="A252" s="5" t="s">
        <v>52</v>
      </c>
      <c r="B252" s="6" t="s">
        <v>129</v>
      </c>
      <c r="C252" s="6" t="s">
        <v>129</v>
      </c>
      <c r="D252" s="13" t="s">
        <v>178</v>
      </c>
      <c r="E252" s="13" t="s">
        <v>53</v>
      </c>
      <c r="F252" s="12">
        <f>F253</f>
        <v>0.28999999999999998</v>
      </c>
    </row>
    <row r="253" spans="1:6" s="8" customFormat="1" ht="27.75" customHeight="1" outlineLevel="5">
      <c r="A253" s="5" t="s">
        <v>114</v>
      </c>
      <c r="B253" s="6" t="s">
        <v>129</v>
      </c>
      <c r="C253" s="6" t="s">
        <v>129</v>
      </c>
      <c r="D253" s="13" t="s">
        <v>178</v>
      </c>
      <c r="E253" s="13" t="s">
        <v>55</v>
      </c>
      <c r="F253" s="12">
        <v>0.28999999999999998</v>
      </c>
    </row>
    <row r="254" spans="1:6" s="8" customFormat="1">
      <c r="A254" s="5" t="s">
        <v>179</v>
      </c>
      <c r="B254" s="6" t="s">
        <v>180</v>
      </c>
      <c r="C254" s="6" t="s">
        <v>27</v>
      </c>
      <c r="D254" s="6" t="s">
        <v>28</v>
      </c>
      <c r="E254" s="6" t="s">
        <v>8</v>
      </c>
      <c r="F254" s="12">
        <f>F255+F276+F343+F364+F348+F306</f>
        <v>287229.27000000008</v>
      </c>
    </row>
    <row r="255" spans="1:6" s="8" customFormat="1">
      <c r="A255" s="5" t="s">
        <v>181</v>
      </c>
      <c r="B255" s="13" t="s">
        <v>180</v>
      </c>
      <c r="C255" s="13" t="s">
        <v>26</v>
      </c>
      <c r="D255" s="13" t="s">
        <v>28</v>
      </c>
      <c r="E255" s="13" t="s">
        <v>8</v>
      </c>
      <c r="F255" s="12">
        <f>F256</f>
        <v>67310.83</v>
      </c>
    </row>
    <row r="256" spans="1:6" s="8" customFormat="1" ht="39" customHeight="1">
      <c r="A256" s="5" t="s">
        <v>182</v>
      </c>
      <c r="B256" s="13" t="s">
        <v>180</v>
      </c>
      <c r="C256" s="13" t="s">
        <v>26</v>
      </c>
      <c r="D256" s="13" t="s">
        <v>183</v>
      </c>
      <c r="E256" s="13" t="s">
        <v>8</v>
      </c>
      <c r="F256" s="12">
        <f>F257</f>
        <v>67310.83</v>
      </c>
    </row>
    <row r="257" spans="1:7" s="8" customFormat="1" ht="25.5">
      <c r="A257" s="5" t="s">
        <v>184</v>
      </c>
      <c r="B257" s="13" t="s">
        <v>180</v>
      </c>
      <c r="C257" s="13" t="s">
        <v>26</v>
      </c>
      <c r="D257" s="13" t="s">
        <v>185</v>
      </c>
      <c r="E257" s="13" t="s">
        <v>8</v>
      </c>
      <c r="F257" s="12">
        <f>F264+F261+F267+F270+F273+F258</f>
        <v>67310.83</v>
      </c>
    </row>
    <row r="258" spans="1:7" s="8" customFormat="1" ht="25.5">
      <c r="A258" s="16" t="s">
        <v>356</v>
      </c>
      <c r="B258" s="13" t="s">
        <v>180</v>
      </c>
      <c r="C258" s="13" t="s">
        <v>26</v>
      </c>
      <c r="D258" s="13" t="s">
        <v>355</v>
      </c>
      <c r="E258" s="15" t="s">
        <v>8</v>
      </c>
      <c r="F258" s="12">
        <f>F259</f>
        <v>68.5</v>
      </c>
    </row>
    <row r="259" spans="1:7" s="8" customFormat="1" ht="38.25">
      <c r="A259" s="16" t="s">
        <v>188</v>
      </c>
      <c r="B259" s="13" t="s">
        <v>180</v>
      </c>
      <c r="C259" s="13" t="s">
        <v>26</v>
      </c>
      <c r="D259" s="13" t="s">
        <v>355</v>
      </c>
      <c r="E259" s="13" t="s">
        <v>83</v>
      </c>
      <c r="F259" s="12">
        <f>F260</f>
        <v>68.5</v>
      </c>
    </row>
    <row r="260" spans="1:7" s="8" customFormat="1">
      <c r="A260" s="16" t="s">
        <v>189</v>
      </c>
      <c r="B260" s="13" t="s">
        <v>180</v>
      </c>
      <c r="C260" s="13" t="s">
        <v>26</v>
      </c>
      <c r="D260" s="13" t="s">
        <v>355</v>
      </c>
      <c r="E260" s="15" t="s">
        <v>190</v>
      </c>
      <c r="F260" s="12">
        <v>68.5</v>
      </c>
    </row>
    <row r="261" spans="1:7" s="8" customFormat="1" ht="38.25">
      <c r="A261" s="5" t="s">
        <v>186</v>
      </c>
      <c r="B261" s="13" t="s">
        <v>180</v>
      </c>
      <c r="C261" s="13" t="s">
        <v>26</v>
      </c>
      <c r="D261" s="13" t="s">
        <v>187</v>
      </c>
      <c r="E261" s="15" t="s">
        <v>8</v>
      </c>
      <c r="F261" s="14">
        <f>F262</f>
        <v>24497.55</v>
      </c>
    </row>
    <row r="262" spans="1:7" s="8" customFormat="1" ht="38.25">
      <c r="A262" s="5" t="s">
        <v>188</v>
      </c>
      <c r="B262" s="13" t="s">
        <v>180</v>
      </c>
      <c r="C262" s="13" t="s">
        <v>26</v>
      </c>
      <c r="D262" s="13" t="s">
        <v>187</v>
      </c>
      <c r="E262" s="13" t="s">
        <v>83</v>
      </c>
      <c r="F262" s="14">
        <f>F263</f>
        <v>24497.55</v>
      </c>
    </row>
    <row r="263" spans="1:7" s="8" customFormat="1">
      <c r="A263" s="5" t="s">
        <v>189</v>
      </c>
      <c r="B263" s="13" t="s">
        <v>180</v>
      </c>
      <c r="C263" s="13" t="s">
        <v>26</v>
      </c>
      <c r="D263" s="13" t="s">
        <v>187</v>
      </c>
      <c r="E263" s="15" t="s">
        <v>190</v>
      </c>
      <c r="F263" s="14">
        <v>24497.55</v>
      </c>
    </row>
    <row r="264" spans="1:7" s="8" customFormat="1" ht="63.75">
      <c r="A264" s="5" t="s">
        <v>191</v>
      </c>
      <c r="B264" s="13" t="s">
        <v>180</v>
      </c>
      <c r="C264" s="13" t="s">
        <v>26</v>
      </c>
      <c r="D264" s="13" t="s">
        <v>192</v>
      </c>
      <c r="E264" s="13" t="s">
        <v>8</v>
      </c>
      <c r="F264" s="12">
        <f>F265</f>
        <v>37708.199999999997</v>
      </c>
    </row>
    <row r="265" spans="1:7" s="8" customFormat="1" ht="38.25">
      <c r="A265" s="5" t="s">
        <v>188</v>
      </c>
      <c r="B265" s="13" t="s">
        <v>180</v>
      </c>
      <c r="C265" s="13" t="s">
        <v>26</v>
      </c>
      <c r="D265" s="13" t="s">
        <v>192</v>
      </c>
      <c r="E265" s="13" t="s">
        <v>83</v>
      </c>
      <c r="F265" s="12">
        <f>F266</f>
        <v>37708.199999999997</v>
      </c>
    </row>
    <row r="266" spans="1:7" s="8" customFormat="1">
      <c r="A266" s="5" t="s">
        <v>189</v>
      </c>
      <c r="B266" s="13" t="s">
        <v>180</v>
      </c>
      <c r="C266" s="13" t="s">
        <v>26</v>
      </c>
      <c r="D266" s="13" t="s">
        <v>192</v>
      </c>
      <c r="E266" s="15" t="s">
        <v>190</v>
      </c>
      <c r="F266" s="14">
        <v>37708.199999999997</v>
      </c>
    </row>
    <row r="267" spans="1:7" s="8" customFormat="1" ht="25.5">
      <c r="A267" s="5" t="s">
        <v>193</v>
      </c>
      <c r="B267" s="13" t="s">
        <v>180</v>
      </c>
      <c r="C267" s="13" t="s">
        <v>26</v>
      </c>
      <c r="D267" s="13" t="s">
        <v>194</v>
      </c>
      <c r="E267" s="15" t="s">
        <v>8</v>
      </c>
      <c r="F267" s="14">
        <f>F268</f>
        <v>1051.17</v>
      </c>
    </row>
    <row r="268" spans="1:7" s="8" customFormat="1" ht="38.25">
      <c r="A268" s="5" t="s">
        <v>188</v>
      </c>
      <c r="B268" s="13" t="s">
        <v>180</v>
      </c>
      <c r="C268" s="13" t="s">
        <v>26</v>
      </c>
      <c r="D268" s="13" t="s">
        <v>194</v>
      </c>
      <c r="E268" s="13" t="s">
        <v>83</v>
      </c>
      <c r="F268" s="14">
        <f>F269</f>
        <v>1051.17</v>
      </c>
    </row>
    <row r="269" spans="1:7" s="8" customFormat="1">
      <c r="A269" s="5" t="s">
        <v>189</v>
      </c>
      <c r="B269" s="13" t="s">
        <v>180</v>
      </c>
      <c r="C269" s="13" t="s">
        <v>26</v>
      </c>
      <c r="D269" s="13" t="s">
        <v>194</v>
      </c>
      <c r="E269" s="15" t="s">
        <v>190</v>
      </c>
      <c r="F269" s="14">
        <v>1051.17</v>
      </c>
    </row>
    <row r="270" spans="1:7" s="8" customFormat="1" ht="25.5">
      <c r="A270" s="5" t="s">
        <v>195</v>
      </c>
      <c r="B270" s="13" t="s">
        <v>180</v>
      </c>
      <c r="C270" s="13" t="s">
        <v>26</v>
      </c>
      <c r="D270" s="13" t="s">
        <v>196</v>
      </c>
      <c r="E270" s="15" t="s">
        <v>8</v>
      </c>
      <c r="F270" s="14">
        <f>F271</f>
        <v>2674.42</v>
      </c>
    </row>
    <row r="271" spans="1:7" s="8" customFormat="1" ht="38.25">
      <c r="A271" s="5" t="s">
        <v>188</v>
      </c>
      <c r="B271" s="13" t="s">
        <v>180</v>
      </c>
      <c r="C271" s="13" t="s">
        <v>26</v>
      </c>
      <c r="D271" s="13" t="s">
        <v>196</v>
      </c>
      <c r="E271" s="15" t="s">
        <v>83</v>
      </c>
      <c r="F271" s="14">
        <f>F272</f>
        <v>2674.42</v>
      </c>
    </row>
    <row r="272" spans="1:7" s="8" customFormat="1">
      <c r="A272" s="5" t="s">
        <v>189</v>
      </c>
      <c r="B272" s="13" t="s">
        <v>180</v>
      </c>
      <c r="C272" s="13" t="s">
        <v>26</v>
      </c>
      <c r="D272" s="13" t="s">
        <v>196</v>
      </c>
      <c r="E272" s="13" t="s">
        <v>190</v>
      </c>
      <c r="F272" s="12">
        <v>2674.42</v>
      </c>
      <c r="G272" s="125"/>
    </row>
    <row r="273" spans="1:6" s="8" customFormat="1" ht="25.5">
      <c r="A273" s="5" t="s">
        <v>197</v>
      </c>
      <c r="B273" s="13" t="s">
        <v>180</v>
      </c>
      <c r="C273" s="13" t="s">
        <v>26</v>
      </c>
      <c r="D273" s="13" t="s">
        <v>198</v>
      </c>
      <c r="E273" s="15" t="s">
        <v>8</v>
      </c>
      <c r="F273" s="12">
        <f>F274</f>
        <v>1310.99</v>
      </c>
    </row>
    <row r="274" spans="1:6" s="8" customFormat="1" ht="38.25">
      <c r="A274" s="5" t="s">
        <v>188</v>
      </c>
      <c r="B274" s="13" t="s">
        <v>180</v>
      </c>
      <c r="C274" s="13" t="s">
        <v>26</v>
      </c>
      <c r="D274" s="13" t="s">
        <v>198</v>
      </c>
      <c r="E274" s="15" t="s">
        <v>83</v>
      </c>
      <c r="F274" s="12">
        <f>F275</f>
        <v>1310.99</v>
      </c>
    </row>
    <row r="275" spans="1:6" s="8" customFormat="1">
      <c r="A275" s="5" t="s">
        <v>189</v>
      </c>
      <c r="B275" s="13" t="s">
        <v>180</v>
      </c>
      <c r="C275" s="13" t="s">
        <v>26</v>
      </c>
      <c r="D275" s="13" t="s">
        <v>198</v>
      </c>
      <c r="E275" s="13" t="s">
        <v>190</v>
      </c>
      <c r="F275" s="12">
        <v>1310.99</v>
      </c>
    </row>
    <row r="276" spans="1:6" s="8" customFormat="1">
      <c r="A276" s="5" t="s">
        <v>199</v>
      </c>
      <c r="B276" s="13" t="s">
        <v>180</v>
      </c>
      <c r="C276" s="13" t="s">
        <v>30</v>
      </c>
      <c r="D276" s="13" t="s">
        <v>28</v>
      </c>
      <c r="E276" s="13" t="s">
        <v>8</v>
      </c>
      <c r="F276" s="12">
        <f>F277</f>
        <v>182476.62</v>
      </c>
    </row>
    <row r="277" spans="1:6" s="8" customFormat="1" ht="38.25">
      <c r="A277" s="5" t="s">
        <v>182</v>
      </c>
      <c r="B277" s="13" t="s">
        <v>180</v>
      </c>
      <c r="C277" s="13" t="s">
        <v>30</v>
      </c>
      <c r="D277" s="13" t="s">
        <v>183</v>
      </c>
      <c r="E277" s="13" t="s">
        <v>8</v>
      </c>
      <c r="F277" s="12">
        <f>F278</f>
        <v>182476.62</v>
      </c>
    </row>
    <row r="278" spans="1:6" s="8" customFormat="1" ht="25.5">
      <c r="A278" s="5" t="s">
        <v>200</v>
      </c>
      <c r="B278" s="13" t="s">
        <v>180</v>
      </c>
      <c r="C278" s="13" t="s">
        <v>30</v>
      </c>
      <c r="D278" s="13" t="s">
        <v>201</v>
      </c>
      <c r="E278" s="13" t="s">
        <v>8</v>
      </c>
      <c r="F278" s="12">
        <f>F282+F288+F291+F285+F294+F303+F279+F297+F300</f>
        <v>182476.62</v>
      </c>
    </row>
    <row r="279" spans="1:6" s="8" customFormat="1" ht="25.5">
      <c r="A279" s="16" t="s">
        <v>356</v>
      </c>
      <c r="B279" s="13" t="s">
        <v>180</v>
      </c>
      <c r="C279" s="13" t="s">
        <v>30</v>
      </c>
      <c r="D279" s="13" t="s">
        <v>357</v>
      </c>
      <c r="E279" s="13" t="s">
        <v>8</v>
      </c>
      <c r="F279" s="12">
        <f>F280</f>
        <v>955.01</v>
      </c>
    </row>
    <row r="280" spans="1:6" s="8" customFormat="1" ht="38.25">
      <c r="A280" s="16" t="s">
        <v>188</v>
      </c>
      <c r="B280" s="13" t="s">
        <v>180</v>
      </c>
      <c r="C280" s="13" t="s">
        <v>30</v>
      </c>
      <c r="D280" s="13" t="s">
        <v>357</v>
      </c>
      <c r="E280" s="15" t="s">
        <v>83</v>
      </c>
      <c r="F280" s="12">
        <f>F281</f>
        <v>955.01</v>
      </c>
    </row>
    <row r="281" spans="1:6" s="8" customFormat="1">
      <c r="A281" s="16" t="s">
        <v>189</v>
      </c>
      <c r="B281" s="13" t="s">
        <v>180</v>
      </c>
      <c r="C281" s="13" t="s">
        <v>30</v>
      </c>
      <c r="D281" s="13" t="s">
        <v>357</v>
      </c>
      <c r="E281" s="13" t="s">
        <v>190</v>
      </c>
      <c r="F281" s="12">
        <v>955.01</v>
      </c>
    </row>
    <row r="282" spans="1:6" s="8" customFormat="1" ht="39" customHeight="1">
      <c r="A282" s="5" t="s">
        <v>202</v>
      </c>
      <c r="B282" s="13" t="s">
        <v>180</v>
      </c>
      <c r="C282" s="13" t="s">
        <v>30</v>
      </c>
      <c r="D282" s="13" t="s">
        <v>203</v>
      </c>
      <c r="E282" s="13" t="s">
        <v>8</v>
      </c>
      <c r="F282" s="12">
        <f>F283</f>
        <v>49672.01</v>
      </c>
    </row>
    <row r="283" spans="1:6" s="8" customFormat="1" ht="36.75" customHeight="1">
      <c r="A283" s="5" t="s">
        <v>188</v>
      </c>
      <c r="B283" s="13" t="s">
        <v>180</v>
      </c>
      <c r="C283" s="13" t="s">
        <v>30</v>
      </c>
      <c r="D283" s="13" t="s">
        <v>203</v>
      </c>
      <c r="E283" s="13" t="s">
        <v>83</v>
      </c>
      <c r="F283" s="12">
        <f>F284</f>
        <v>49672.01</v>
      </c>
    </row>
    <row r="284" spans="1:6" s="8" customFormat="1">
      <c r="A284" s="5" t="s">
        <v>189</v>
      </c>
      <c r="B284" s="13" t="s">
        <v>180</v>
      </c>
      <c r="C284" s="13" t="s">
        <v>30</v>
      </c>
      <c r="D284" s="13" t="s">
        <v>203</v>
      </c>
      <c r="E284" s="13" t="s">
        <v>190</v>
      </c>
      <c r="F284" s="12">
        <v>49672.01</v>
      </c>
    </row>
    <row r="285" spans="1:6" s="8" customFormat="1" ht="86.25" customHeight="1">
      <c r="A285" s="20" t="s">
        <v>12</v>
      </c>
      <c r="B285" s="13" t="s">
        <v>180</v>
      </c>
      <c r="C285" s="13" t="s">
        <v>30</v>
      </c>
      <c r="D285" s="13" t="s">
        <v>204</v>
      </c>
      <c r="E285" s="13" t="s">
        <v>8</v>
      </c>
      <c r="F285" s="12">
        <f>F286</f>
        <v>110711</v>
      </c>
    </row>
    <row r="286" spans="1:6" s="8" customFormat="1" ht="38.25">
      <c r="A286" s="5" t="s">
        <v>188</v>
      </c>
      <c r="B286" s="13" t="s">
        <v>180</v>
      </c>
      <c r="C286" s="13" t="s">
        <v>30</v>
      </c>
      <c r="D286" s="13" t="s">
        <v>204</v>
      </c>
      <c r="E286" s="13" t="s">
        <v>83</v>
      </c>
      <c r="F286" s="12">
        <f>F287</f>
        <v>110711</v>
      </c>
    </row>
    <row r="287" spans="1:6" s="8" customFormat="1">
      <c r="A287" s="5" t="s">
        <v>189</v>
      </c>
      <c r="B287" s="13" t="s">
        <v>180</v>
      </c>
      <c r="C287" s="13" t="s">
        <v>30</v>
      </c>
      <c r="D287" s="13" t="s">
        <v>204</v>
      </c>
      <c r="E287" s="13" t="s">
        <v>190</v>
      </c>
      <c r="F287" s="12">
        <v>110711</v>
      </c>
    </row>
    <row r="288" spans="1:6" s="8" customFormat="1" ht="25.5">
      <c r="A288" s="5" t="s">
        <v>205</v>
      </c>
      <c r="B288" s="13" t="s">
        <v>180</v>
      </c>
      <c r="C288" s="13" t="s">
        <v>30</v>
      </c>
      <c r="D288" s="13" t="s">
        <v>206</v>
      </c>
      <c r="E288" s="15" t="s">
        <v>8</v>
      </c>
      <c r="F288" s="14">
        <f>F289</f>
        <v>193.86</v>
      </c>
    </row>
    <row r="289" spans="1:6" s="8" customFormat="1" ht="38.25">
      <c r="A289" s="5" t="s">
        <v>188</v>
      </c>
      <c r="B289" s="13" t="s">
        <v>180</v>
      </c>
      <c r="C289" s="13" t="s">
        <v>30</v>
      </c>
      <c r="D289" s="13" t="s">
        <v>206</v>
      </c>
      <c r="E289" s="13" t="s">
        <v>83</v>
      </c>
      <c r="F289" s="14">
        <f>F290</f>
        <v>193.86</v>
      </c>
    </row>
    <row r="290" spans="1:6" s="8" customFormat="1">
      <c r="A290" s="5" t="s">
        <v>189</v>
      </c>
      <c r="B290" s="13" t="s">
        <v>180</v>
      </c>
      <c r="C290" s="13" t="s">
        <v>30</v>
      </c>
      <c r="D290" s="13" t="s">
        <v>206</v>
      </c>
      <c r="E290" s="15" t="s">
        <v>190</v>
      </c>
      <c r="F290" s="14">
        <v>193.86</v>
      </c>
    </row>
    <row r="291" spans="1:6" s="8" customFormat="1" ht="51">
      <c r="A291" s="5" t="s">
        <v>207</v>
      </c>
      <c r="B291" s="13" t="s">
        <v>180</v>
      </c>
      <c r="C291" s="13" t="s">
        <v>30</v>
      </c>
      <c r="D291" s="13" t="s">
        <v>208</v>
      </c>
      <c r="E291" s="13" t="s">
        <v>8</v>
      </c>
      <c r="F291" s="12">
        <f>F292</f>
        <v>3477</v>
      </c>
    </row>
    <row r="292" spans="1:6" s="8" customFormat="1" ht="38.25">
      <c r="A292" s="5" t="s">
        <v>188</v>
      </c>
      <c r="B292" s="13" t="s">
        <v>180</v>
      </c>
      <c r="C292" s="13" t="s">
        <v>30</v>
      </c>
      <c r="D292" s="13" t="s">
        <v>208</v>
      </c>
      <c r="E292" s="13" t="s">
        <v>83</v>
      </c>
      <c r="F292" s="12">
        <f>F293</f>
        <v>3477</v>
      </c>
    </row>
    <row r="293" spans="1:6" s="8" customFormat="1">
      <c r="A293" s="5" t="s">
        <v>189</v>
      </c>
      <c r="B293" s="13" t="s">
        <v>180</v>
      </c>
      <c r="C293" s="13" t="s">
        <v>30</v>
      </c>
      <c r="D293" s="13" t="s">
        <v>208</v>
      </c>
      <c r="E293" s="15" t="s">
        <v>190</v>
      </c>
      <c r="F293" s="14">
        <v>3477</v>
      </c>
    </row>
    <row r="294" spans="1:6" s="8" customFormat="1" ht="25.5">
      <c r="A294" s="5" t="s">
        <v>209</v>
      </c>
      <c r="B294" s="13" t="s">
        <v>180</v>
      </c>
      <c r="C294" s="13" t="s">
        <v>30</v>
      </c>
      <c r="D294" s="13" t="s">
        <v>210</v>
      </c>
      <c r="E294" s="13" t="s">
        <v>8</v>
      </c>
      <c r="F294" s="12">
        <f>F295</f>
        <v>7860.3</v>
      </c>
    </row>
    <row r="295" spans="1:6" s="8" customFormat="1" ht="38.25">
      <c r="A295" s="5" t="s">
        <v>188</v>
      </c>
      <c r="B295" s="13" t="s">
        <v>180</v>
      </c>
      <c r="C295" s="13" t="s">
        <v>30</v>
      </c>
      <c r="D295" s="13" t="s">
        <v>210</v>
      </c>
      <c r="E295" s="13" t="s">
        <v>83</v>
      </c>
      <c r="F295" s="12">
        <f>F296</f>
        <v>7860.3</v>
      </c>
    </row>
    <row r="296" spans="1:6" s="8" customFormat="1">
      <c r="A296" s="5" t="s">
        <v>189</v>
      </c>
      <c r="B296" s="13" t="s">
        <v>180</v>
      </c>
      <c r="C296" s="13" t="s">
        <v>30</v>
      </c>
      <c r="D296" s="13" t="s">
        <v>210</v>
      </c>
      <c r="E296" s="13" t="s">
        <v>190</v>
      </c>
      <c r="F296" s="12">
        <v>7860.3</v>
      </c>
    </row>
    <row r="297" spans="1:6" s="8" customFormat="1" ht="42" customHeight="1">
      <c r="A297" s="5" t="s">
        <v>388</v>
      </c>
      <c r="B297" s="13" t="s">
        <v>180</v>
      </c>
      <c r="C297" s="13" t="s">
        <v>30</v>
      </c>
      <c r="D297" s="13" t="s">
        <v>389</v>
      </c>
      <c r="E297" s="13" t="s">
        <v>8</v>
      </c>
      <c r="F297" s="12">
        <f>F298</f>
        <v>6687.56</v>
      </c>
    </row>
    <row r="298" spans="1:6" s="8" customFormat="1" ht="38.25">
      <c r="A298" s="5" t="s">
        <v>188</v>
      </c>
      <c r="B298" s="13" t="s">
        <v>180</v>
      </c>
      <c r="C298" s="13" t="s">
        <v>30</v>
      </c>
      <c r="D298" s="13" t="s">
        <v>389</v>
      </c>
      <c r="E298" s="13" t="s">
        <v>83</v>
      </c>
      <c r="F298" s="12">
        <f>F299</f>
        <v>6687.56</v>
      </c>
    </row>
    <row r="299" spans="1:6" s="8" customFormat="1">
      <c r="A299" s="5" t="s">
        <v>189</v>
      </c>
      <c r="B299" s="13" t="s">
        <v>180</v>
      </c>
      <c r="C299" s="13" t="s">
        <v>30</v>
      </c>
      <c r="D299" s="13" t="s">
        <v>389</v>
      </c>
      <c r="E299" s="13" t="s">
        <v>190</v>
      </c>
      <c r="F299" s="12">
        <v>6687.56</v>
      </c>
    </row>
    <row r="300" spans="1:6" s="8" customFormat="1" ht="38.25">
      <c r="A300" s="5" t="s">
        <v>390</v>
      </c>
      <c r="B300" s="13" t="s">
        <v>180</v>
      </c>
      <c r="C300" s="13" t="s">
        <v>30</v>
      </c>
      <c r="D300" s="13" t="s">
        <v>391</v>
      </c>
      <c r="E300" s="13" t="s">
        <v>8</v>
      </c>
      <c r="F300" s="12">
        <f>F301</f>
        <v>1725.97</v>
      </c>
    </row>
    <row r="301" spans="1:6" s="8" customFormat="1" ht="40.5" customHeight="1">
      <c r="A301" s="5" t="s">
        <v>188</v>
      </c>
      <c r="B301" s="13" t="s">
        <v>180</v>
      </c>
      <c r="C301" s="13" t="s">
        <v>30</v>
      </c>
      <c r="D301" s="13" t="s">
        <v>391</v>
      </c>
      <c r="E301" s="13" t="s">
        <v>83</v>
      </c>
      <c r="F301" s="12">
        <f>F302</f>
        <v>1725.97</v>
      </c>
    </row>
    <row r="302" spans="1:6" s="8" customFormat="1" ht="16.5" customHeight="1">
      <c r="A302" s="5" t="s">
        <v>189</v>
      </c>
      <c r="B302" s="13" t="s">
        <v>180</v>
      </c>
      <c r="C302" s="13" t="s">
        <v>30</v>
      </c>
      <c r="D302" s="13" t="s">
        <v>391</v>
      </c>
      <c r="E302" s="13" t="s">
        <v>190</v>
      </c>
      <c r="F302" s="12">
        <v>1725.97</v>
      </c>
    </row>
    <row r="303" spans="1:6" s="8" customFormat="1" ht="25.5">
      <c r="A303" s="5" t="s">
        <v>197</v>
      </c>
      <c r="B303" s="13" t="s">
        <v>180</v>
      </c>
      <c r="C303" s="13" t="s">
        <v>30</v>
      </c>
      <c r="D303" s="13" t="s">
        <v>211</v>
      </c>
      <c r="E303" s="13" t="s">
        <v>8</v>
      </c>
      <c r="F303" s="12">
        <f>F304</f>
        <v>1193.9100000000001</v>
      </c>
    </row>
    <row r="304" spans="1:6" s="8" customFormat="1" ht="38.25">
      <c r="A304" s="5" t="s">
        <v>188</v>
      </c>
      <c r="B304" s="13" t="s">
        <v>180</v>
      </c>
      <c r="C304" s="13" t="s">
        <v>30</v>
      </c>
      <c r="D304" s="13" t="s">
        <v>211</v>
      </c>
      <c r="E304" s="13" t="s">
        <v>83</v>
      </c>
      <c r="F304" s="12">
        <f>F305</f>
        <v>1193.9100000000001</v>
      </c>
    </row>
    <row r="305" spans="1:6" s="8" customFormat="1">
      <c r="A305" s="5" t="s">
        <v>189</v>
      </c>
      <c r="B305" s="13" t="s">
        <v>180</v>
      </c>
      <c r="C305" s="13" t="s">
        <v>30</v>
      </c>
      <c r="D305" s="13" t="s">
        <v>211</v>
      </c>
      <c r="E305" s="13" t="s">
        <v>190</v>
      </c>
      <c r="F305" s="12">
        <v>1193.9100000000001</v>
      </c>
    </row>
    <row r="306" spans="1:6" s="8" customFormat="1">
      <c r="A306" s="5" t="s">
        <v>212</v>
      </c>
      <c r="B306" s="6" t="s">
        <v>180</v>
      </c>
      <c r="C306" s="6" t="s">
        <v>41</v>
      </c>
      <c r="D306" s="13" t="s">
        <v>28</v>
      </c>
      <c r="E306" s="13" t="s">
        <v>8</v>
      </c>
      <c r="F306" s="12">
        <f>F307+F321</f>
        <v>21523.52</v>
      </c>
    </row>
    <row r="307" spans="1:6" s="8" customFormat="1" ht="51">
      <c r="A307" s="5" t="s">
        <v>213</v>
      </c>
      <c r="B307" s="6" t="s">
        <v>180</v>
      </c>
      <c r="C307" s="6" t="s">
        <v>41</v>
      </c>
      <c r="D307" s="6" t="s">
        <v>214</v>
      </c>
      <c r="E307" s="13" t="s">
        <v>8</v>
      </c>
      <c r="F307" s="12">
        <f>F308</f>
        <v>7303.35</v>
      </c>
    </row>
    <row r="308" spans="1:6" s="8" customFormat="1" ht="38.25">
      <c r="A308" s="5" t="s">
        <v>215</v>
      </c>
      <c r="B308" s="6" t="s">
        <v>180</v>
      </c>
      <c r="C308" s="6" t="s">
        <v>41</v>
      </c>
      <c r="D308" s="6" t="s">
        <v>216</v>
      </c>
      <c r="E308" s="13" t="s">
        <v>8</v>
      </c>
      <c r="F308" s="12">
        <f>F309+F312+F315+F318</f>
        <v>7303.35</v>
      </c>
    </row>
    <row r="309" spans="1:6" s="8" customFormat="1" ht="38.25">
      <c r="A309" s="5" t="s">
        <v>217</v>
      </c>
      <c r="B309" s="6" t="s">
        <v>180</v>
      </c>
      <c r="C309" s="6" t="s">
        <v>41</v>
      </c>
      <c r="D309" s="6" t="s">
        <v>218</v>
      </c>
      <c r="E309" s="13" t="s">
        <v>8</v>
      </c>
      <c r="F309" s="12">
        <f>F310</f>
        <v>6457.26</v>
      </c>
    </row>
    <row r="310" spans="1:6" s="8" customFormat="1" ht="38.25">
      <c r="A310" s="5" t="s">
        <v>188</v>
      </c>
      <c r="B310" s="6" t="s">
        <v>180</v>
      </c>
      <c r="C310" s="6" t="s">
        <v>41</v>
      </c>
      <c r="D310" s="6" t="s">
        <v>218</v>
      </c>
      <c r="E310" s="13" t="s">
        <v>83</v>
      </c>
      <c r="F310" s="12">
        <f>F311</f>
        <v>6457.26</v>
      </c>
    </row>
    <row r="311" spans="1:6" s="8" customFormat="1">
      <c r="A311" s="5" t="s">
        <v>189</v>
      </c>
      <c r="B311" s="6" t="s">
        <v>180</v>
      </c>
      <c r="C311" s="6" t="s">
        <v>41</v>
      </c>
      <c r="D311" s="6" t="s">
        <v>218</v>
      </c>
      <c r="E311" s="13" t="s">
        <v>190</v>
      </c>
      <c r="F311" s="12">
        <v>6457.26</v>
      </c>
    </row>
    <row r="312" spans="1:6" s="8" customFormat="1" ht="25.5">
      <c r="A312" s="5" t="s">
        <v>219</v>
      </c>
      <c r="B312" s="6" t="s">
        <v>180</v>
      </c>
      <c r="C312" s="6" t="s">
        <v>41</v>
      </c>
      <c r="D312" s="6" t="s">
        <v>220</v>
      </c>
      <c r="E312" s="13" t="s">
        <v>8</v>
      </c>
      <c r="F312" s="12">
        <f>F313</f>
        <v>80</v>
      </c>
    </row>
    <row r="313" spans="1:6" s="8" customFormat="1" ht="38.25">
      <c r="A313" s="5" t="s">
        <v>188</v>
      </c>
      <c r="B313" s="6" t="s">
        <v>180</v>
      </c>
      <c r="C313" s="6" t="s">
        <v>41</v>
      </c>
      <c r="D313" s="6" t="s">
        <v>220</v>
      </c>
      <c r="E313" s="13" t="s">
        <v>83</v>
      </c>
      <c r="F313" s="12">
        <f>F314</f>
        <v>80</v>
      </c>
    </row>
    <row r="314" spans="1:6" s="8" customFormat="1">
      <c r="A314" s="5" t="s">
        <v>189</v>
      </c>
      <c r="B314" s="6" t="s">
        <v>180</v>
      </c>
      <c r="C314" s="6" t="s">
        <v>41</v>
      </c>
      <c r="D314" s="6" t="s">
        <v>220</v>
      </c>
      <c r="E314" s="13" t="s">
        <v>190</v>
      </c>
      <c r="F314" s="12">
        <v>80</v>
      </c>
    </row>
    <row r="315" spans="1:6" s="8" customFormat="1" ht="25.5">
      <c r="A315" s="5" t="s">
        <v>221</v>
      </c>
      <c r="B315" s="6" t="s">
        <v>180</v>
      </c>
      <c r="C315" s="6" t="s">
        <v>41</v>
      </c>
      <c r="D315" s="6" t="s">
        <v>222</v>
      </c>
      <c r="E315" s="13" t="s">
        <v>8</v>
      </c>
      <c r="F315" s="12">
        <f>F316</f>
        <v>20</v>
      </c>
    </row>
    <row r="316" spans="1:6" s="8" customFormat="1" ht="38.25">
      <c r="A316" s="5" t="s">
        <v>188</v>
      </c>
      <c r="B316" s="6" t="s">
        <v>180</v>
      </c>
      <c r="C316" s="6" t="s">
        <v>41</v>
      </c>
      <c r="D316" s="6" t="s">
        <v>222</v>
      </c>
      <c r="E316" s="13" t="s">
        <v>83</v>
      </c>
      <c r="F316" s="12">
        <f>F317</f>
        <v>20</v>
      </c>
    </row>
    <row r="317" spans="1:6" s="8" customFormat="1">
      <c r="A317" s="5" t="s">
        <v>189</v>
      </c>
      <c r="B317" s="6" t="s">
        <v>180</v>
      </c>
      <c r="C317" s="6" t="s">
        <v>41</v>
      </c>
      <c r="D317" s="6" t="s">
        <v>222</v>
      </c>
      <c r="E317" s="13" t="s">
        <v>190</v>
      </c>
      <c r="F317" s="12">
        <v>20</v>
      </c>
    </row>
    <row r="318" spans="1:6" s="8" customFormat="1" ht="38.25">
      <c r="A318" s="16" t="s">
        <v>343</v>
      </c>
      <c r="B318" s="6" t="s">
        <v>180</v>
      </c>
      <c r="C318" s="6" t="s">
        <v>41</v>
      </c>
      <c r="D318" s="6" t="s">
        <v>354</v>
      </c>
      <c r="E318" s="13" t="s">
        <v>8</v>
      </c>
      <c r="F318" s="12">
        <f>F319</f>
        <v>746.09</v>
      </c>
    </row>
    <row r="319" spans="1:6" s="8" customFormat="1" ht="38.25">
      <c r="A319" s="16" t="s">
        <v>188</v>
      </c>
      <c r="B319" s="6" t="s">
        <v>180</v>
      </c>
      <c r="C319" s="6" t="s">
        <v>41</v>
      </c>
      <c r="D319" s="6" t="s">
        <v>354</v>
      </c>
      <c r="E319" s="13" t="s">
        <v>83</v>
      </c>
      <c r="F319" s="12">
        <f>F320</f>
        <v>746.09</v>
      </c>
    </row>
    <row r="320" spans="1:6" s="8" customFormat="1">
      <c r="A320" s="16" t="s">
        <v>189</v>
      </c>
      <c r="B320" s="6" t="s">
        <v>180</v>
      </c>
      <c r="C320" s="6" t="s">
        <v>41</v>
      </c>
      <c r="D320" s="6" t="s">
        <v>354</v>
      </c>
      <c r="E320" s="13" t="s">
        <v>190</v>
      </c>
      <c r="F320" s="12">
        <v>746.09</v>
      </c>
    </row>
    <row r="321" spans="1:6" s="8" customFormat="1" ht="38.25">
      <c r="A321" s="5" t="s">
        <v>182</v>
      </c>
      <c r="B321" s="13" t="s">
        <v>180</v>
      </c>
      <c r="C321" s="13" t="s">
        <v>41</v>
      </c>
      <c r="D321" s="13" t="s">
        <v>183</v>
      </c>
      <c r="E321" s="13" t="s">
        <v>8</v>
      </c>
      <c r="F321" s="12">
        <f>F322</f>
        <v>14220.17</v>
      </c>
    </row>
    <row r="322" spans="1:6" s="8" customFormat="1" ht="44.25" customHeight="1">
      <c r="A322" s="5" t="s">
        <v>223</v>
      </c>
      <c r="B322" s="13" t="s">
        <v>180</v>
      </c>
      <c r="C322" s="13" t="s">
        <v>41</v>
      </c>
      <c r="D322" s="13" t="s">
        <v>224</v>
      </c>
      <c r="E322" s="13" t="s">
        <v>8</v>
      </c>
      <c r="F322" s="12">
        <f>F326+F332+F323+F329+F335+F340</f>
        <v>14220.17</v>
      </c>
    </row>
    <row r="323" spans="1:6" s="8" customFormat="1" ht="25.5">
      <c r="A323" s="16" t="s">
        <v>356</v>
      </c>
      <c r="B323" s="6" t="s">
        <v>180</v>
      </c>
      <c r="C323" s="6" t="s">
        <v>41</v>
      </c>
      <c r="D323" s="13" t="s">
        <v>359</v>
      </c>
      <c r="E323" s="13" t="s">
        <v>8</v>
      </c>
      <c r="F323" s="12">
        <f>F324</f>
        <v>590</v>
      </c>
    </row>
    <row r="324" spans="1:6" s="8" customFormat="1" ht="38.25">
      <c r="A324" s="5" t="s">
        <v>188</v>
      </c>
      <c r="B324" s="13" t="s">
        <v>180</v>
      </c>
      <c r="C324" s="13" t="s">
        <v>41</v>
      </c>
      <c r="D324" s="13" t="s">
        <v>359</v>
      </c>
      <c r="E324" s="13" t="s">
        <v>83</v>
      </c>
      <c r="F324" s="12">
        <f>F325</f>
        <v>590</v>
      </c>
    </row>
    <row r="325" spans="1:6" s="8" customFormat="1">
      <c r="A325" s="5" t="s">
        <v>189</v>
      </c>
      <c r="B325" s="13" t="s">
        <v>180</v>
      </c>
      <c r="C325" s="13" t="s">
        <v>41</v>
      </c>
      <c r="D325" s="13" t="s">
        <v>359</v>
      </c>
      <c r="E325" s="13" t="s">
        <v>190</v>
      </c>
      <c r="F325" s="12">
        <v>590</v>
      </c>
    </row>
    <row r="326" spans="1:6" s="8" customFormat="1" ht="38.25">
      <c r="A326" s="5" t="s">
        <v>225</v>
      </c>
      <c r="B326" s="13" t="s">
        <v>180</v>
      </c>
      <c r="C326" s="13" t="s">
        <v>41</v>
      </c>
      <c r="D326" s="13" t="s">
        <v>226</v>
      </c>
      <c r="E326" s="13" t="s">
        <v>8</v>
      </c>
      <c r="F326" s="12">
        <f>F327</f>
        <v>13300.89</v>
      </c>
    </row>
    <row r="327" spans="1:6" s="8" customFormat="1" ht="38.25">
      <c r="A327" s="5" t="s">
        <v>188</v>
      </c>
      <c r="B327" s="13" t="s">
        <v>180</v>
      </c>
      <c r="C327" s="13" t="s">
        <v>41</v>
      </c>
      <c r="D327" s="13" t="s">
        <v>226</v>
      </c>
      <c r="E327" s="13" t="s">
        <v>83</v>
      </c>
      <c r="F327" s="12">
        <f>F328</f>
        <v>13300.89</v>
      </c>
    </row>
    <row r="328" spans="1:6" s="8" customFormat="1">
      <c r="A328" s="5" t="s">
        <v>189</v>
      </c>
      <c r="B328" s="13" t="s">
        <v>180</v>
      </c>
      <c r="C328" s="13" t="s">
        <v>41</v>
      </c>
      <c r="D328" s="13" t="s">
        <v>226</v>
      </c>
      <c r="E328" s="13" t="s">
        <v>190</v>
      </c>
      <c r="F328" s="12">
        <v>13300.89</v>
      </c>
    </row>
    <row r="329" spans="1:6" s="8" customFormat="1" ht="25.5">
      <c r="A329" s="16" t="s">
        <v>339</v>
      </c>
      <c r="B329" s="13" t="s">
        <v>180</v>
      </c>
      <c r="C329" s="13" t="s">
        <v>41</v>
      </c>
      <c r="D329" s="13" t="s">
        <v>360</v>
      </c>
      <c r="E329" s="13" t="s">
        <v>8</v>
      </c>
      <c r="F329" s="12">
        <f>F330</f>
        <v>18.28</v>
      </c>
    </row>
    <row r="330" spans="1:6" s="8" customFormat="1" ht="38.25">
      <c r="A330" s="16" t="s">
        <v>188</v>
      </c>
      <c r="B330" s="13" t="s">
        <v>180</v>
      </c>
      <c r="C330" s="13" t="s">
        <v>41</v>
      </c>
      <c r="D330" s="13" t="s">
        <v>360</v>
      </c>
      <c r="E330" s="13" t="s">
        <v>83</v>
      </c>
      <c r="F330" s="12">
        <f>F331</f>
        <v>18.28</v>
      </c>
    </row>
    <row r="331" spans="1:6" s="8" customFormat="1">
      <c r="A331" s="16" t="s">
        <v>189</v>
      </c>
      <c r="B331" s="13" t="s">
        <v>180</v>
      </c>
      <c r="C331" s="13" t="s">
        <v>41</v>
      </c>
      <c r="D331" s="13" t="s">
        <v>360</v>
      </c>
      <c r="E331" s="13" t="s">
        <v>190</v>
      </c>
      <c r="F331" s="12">
        <v>18.28</v>
      </c>
    </row>
    <row r="332" spans="1:6" s="8" customFormat="1" ht="38.25">
      <c r="A332" s="5" t="s">
        <v>343</v>
      </c>
      <c r="B332" s="13" t="s">
        <v>180</v>
      </c>
      <c r="C332" s="13" t="s">
        <v>41</v>
      </c>
      <c r="D332" s="13" t="s">
        <v>358</v>
      </c>
      <c r="E332" s="13" t="s">
        <v>8</v>
      </c>
      <c r="F332" s="12">
        <f>F333</f>
        <v>65</v>
      </c>
    </row>
    <row r="333" spans="1:6" s="8" customFormat="1" ht="38.25">
      <c r="A333" s="5" t="s">
        <v>188</v>
      </c>
      <c r="B333" s="13" t="s">
        <v>180</v>
      </c>
      <c r="C333" s="13" t="s">
        <v>41</v>
      </c>
      <c r="D333" s="13" t="s">
        <v>358</v>
      </c>
      <c r="E333" s="13" t="s">
        <v>83</v>
      </c>
      <c r="F333" s="12">
        <f>F334</f>
        <v>65</v>
      </c>
    </row>
    <row r="334" spans="1:6" s="8" customFormat="1">
      <c r="A334" s="5" t="s">
        <v>189</v>
      </c>
      <c r="B334" s="13" t="s">
        <v>180</v>
      </c>
      <c r="C334" s="13" t="s">
        <v>41</v>
      </c>
      <c r="D334" s="13" t="s">
        <v>358</v>
      </c>
      <c r="E334" s="13" t="s">
        <v>190</v>
      </c>
      <c r="F334" s="12">
        <v>65</v>
      </c>
    </row>
    <row r="335" spans="1:6" s="8" customFormat="1" ht="27" customHeight="1">
      <c r="A335" s="16" t="s">
        <v>366</v>
      </c>
      <c r="B335" s="13" t="s">
        <v>180</v>
      </c>
      <c r="C335" s="13" t="s">
        <v>41</v>
      </c>
      <c r="D335" s="13" t="s">
        <v>365</v>
      </c>
      <c r="E335" s="13" t="s">
        <v>8</v>
      </c>
      <c r="F335" s="12">
        <f>F336+F338</f>
        <v>208</v>
      </c>
    </row>
    <row r="336" spans="1:6" s="8" customFormat="1" ht="29.25" customHeight="1">
      <c r="A336" s="16" t="s">
        <v>52</v>
      </c>
      <c r="B336" s="13" t="s">
        <v>180</v>
      </c>
      <c r="C336" s="13" t="s">
        <v>41</v>
      </c>
      <c r="D336" s="13" t="s">
        <v>365</v>
      </c>
      <c r="E336" s="13" t="s">
        <v>53</v>
      </c>
      <c r="F336" s="12">
        <f>F337</f>
        <v>75</v>
      </c>
    </row>
    <row r="337" spans="1:6" s="8" customFormat="1" ht="27" customHeight="1">
      <c r="A337" s="16" t="s">
        <v>114</v>
      </c>
      <c r="B337" s="13" t="s">
        <v>180</v>
      </c>
      <c r="C337" s="13" t="s">
        <v>41</v>
      </c>
      <c r="D337" s="13" t="s">
        <v>365</v>
      </c>
      <c r="E337" s="13" t="s">
        <v>55</v>
      </c>
      <c r="F337" s="12">
        <v>75</v>
      </c>
    </row>
    <row r="338" spans="1:6" s="8" customFormat="1" ht="44.25" customHeight="1">
      <c r="A338" s="5" t="s">
        <v>188</v>
      </c>
      <c r="B338" s="13" t="s">
        <v>180</v>
      </c>
      <c r="C338" s="13" t="s">
        <v>41</v>
      </c>
      <c r="D338" s="13" t="s">
        <v>365</v>
      </c>
      <c r="E338" s="13" t="s">
        <v>83</v>
      </c>
      <c r="F338" s="12">
        <f>F339</f>
        <v>133</v>
      </c>
    </row>
    <row r="339" spans="1:6" s="8" customFormat="1" ht="19.5" customHeight="1">
      <c r="A339" s="5" t="s">
        <v>189</v>
      </c>
      <c r="B339" s="13" t="s">
        <v>180</v>
      </c>
      <c r="C339" s="13" t="s">
        <v>41</v>
      </c>
      <c r="D339" s="13" t="s">
        <v>365</v>
      </c>
      <c r="E339" s="13" t="s">
        <v>190</v>
      </c>
      <c r="F339" s="12">
        <v>133</v>
      </c>
    </row>
    <row r="340" spans="1:6" s="8" customFormat="1" ht="25.5">
      <c r="A340" s="5" t="s">
        <v>197</v>
      </c>
      <c r="B340" s="13" t="s">
        <v>180</v>
      </c>
      <c r="C340" s="13" t="s">
        <v>41</v>
      </c>
      <c r="D340" s="13" t="s">
        <v>582</v>
      </c>
      <c r="E340" s="13" t="s">
        <v>8</v>
      </c>
      <c r="F340" s="12">
        <f>F341</f>
        <v>38</v>
      </c>
    </row>
    <row r="341" spans="1:6" s="8" customFormat="1" ht="38.25">
      <c r="A341" s="5" t="s">
        <v>188</v>
      </c>
      <c r="B341" s="13" t="s">
        <v>180</v>
      </c>
      <c r="C341" s="13" t="s">
        <v>41</v>
      </c>
      <c r="D341" s="13" t="s">
        <v>582</v>
      </c>
      <c r="E341" s="13" t="s">
        <v>83</v>
      </c>
      <c r="F341" s="12">
        <f>F342</f>
        <v>38</v>
      </c>
    </row>
    <row r="342" spans="1:6" s="8" customFormat="1">
      <c r="A342" s="5" t="s">
        <v>189</v>
      </c>
      <c r="B342" s="13" t="s">
        <v>180</v>
      </c>
      <c r="C342" s="13" t="s">
        <v>41</v>
      </c>
      <c r="D342" s="13" t="s">
        <v>582</v>
      </c>
      <c r="E342" s="13" t="s">
        <v>190</v>
      </c>
      <c r="F342" s="12">
        <v>38</v>
      </c>
    </row>
    <row r="343" spans="1:6" s="8" customFormat="1" ht="25.5" outlineLevel="2">
      <c r="A343" s="5" t="s">
        <v>228</v>
      </c>
      <c r="B343" s="6" t="s">
        <v>180</v>
      </c>
      <c r="C343" s="6" t="s">
        <v>129</v>
      </c>
      <c r="D343" s="13" t="s">
        <v>28</v>
      </c>
      <c r="E343" s="13" t="s">
        <v>8</v>
      </c>
      <c r="F343" s="12">
        <f>F344</f>
        <v>102</v>
      </c>
    </row>
    <row r="344" spans="1:6" s="8" customFormat="1" ht="38.25" outlineLevel="2">
      <c r="A344" s="5" t="s">
        <v>229</v>
      </c>
      <c r="B344" s="6" t="s">
        <v>180</v>
      </c>
      <c r="C344" s="6" t="s">
        <v>129</v>
      </c>
      <c r="D344" s="13" t="s">
        <v>230</v>
      </c>
      <c r="E344" s="13" t="s">
        <v>8</v>
      </c>
      <c r="F344" s="12">
        <f>F345</f>
        <v>102</v>
      </c>
    </row>
    <row r="345" spans="1:6" s="8" customFormat="1" ht="54" customHeight="1" outlineLevel="2">
      <c r="A345" s="5" t="s">
        <v>231</v>
      </c>
      <c r="B345" s="6" t="s">
        <v>180</v>
      </c>
      <c r="C345" s="6" t="s">
        <v>129</v>
      </c>
      <c r="D345" s="13" t="s">
        <v>232</v>
      </c>
      <c r="E345" s="13" t="s">
        <v>8</v>
      </c>
      <c r="F345" s="12">
        <f>F346</f>
        <v>102</v>
      </c>
    </row>
    <row r="346" spans="1:6" s="8" customFormat="1" ht="27.75" customHeight="1" outlineLevel="2">
      <c r="A346" s="5" t="s">
        <v>52</v>
      </c>
      <c r="B346" s="6" t="s">
        <v>180</v>
      </c>
      <c r="C346" s="6" t="s">
        <v>129</v>
      </c>
      <c r="D346" s="13" t="s">
        <v>232</v>
      </c>
      <c r="E346" s="13" t="s">
        <v>53</v>
      </c>
      <c r="F346" s="12">
        <f>F347</f>
        <v>102</v>
      </c>
    </row>
    <row r="347" spans="1:6" s="8" customFormat="1" ht="25.5" outlineLevel="2">
      <c r="A347" s="5" t="s">
        <v>114</v>
      </c>
      <c r="B347" s="6" t="s">
        <v>180</v>
      </c>
      <c r="C347" s="6" t="s">
        <v>129</v>
      </c>
      <c r="D347" s="13" t="s">
        <v>232</v>
      </c>
      <c r="E347" s="13" t="s">
        <v>55</v>
      </c>
      <c r="F347" s="12">
        <v>102</v>
      </c>
    </row>
    <row r="348" spans="1:6" s="8" customFormat="1" outlineLevel="2">
      <c r="A348" s="16" t="s">
        <v>233</v>
      </c>
      <c r="B348" s="6" t="s">
        <v>180</v>
      </c>
      <c r="C348" s="6" t="s">
        <v>180</v>
      </c>
      <c r="D348" s="13" t="s">
        <v>28</v>
      </c>
      <c r="E348" s="13" t="s">
        <v>8</v>
      </c>
      <c r="F348" s="12">
        <f>F349+F354</f>
        <v>3526.9</v>
      </c>
    </row>
    <row r="349" spans="1:6" s="21" customFormat="1" ht="51">
      <c r="A349" s="5" t="s">
        <v>213</v>
      </c>
      <c r="B349" s="6" t="s">
        <v>180</v>
      </c>
      <c r="C349" s="6" t="s">
        <v>180</v>
      </c>
      <c r="D349" s="13" t="s">
        <v>214</v>
      </c>
      <c r="E349" s="13" t="s">
        <v>8</v>
      </c>
      <c r="F349" s="12">
        <f>F350</f>
        <v>100</v>
      </c>
    </row>
    <row r="350" spans="1:6" s="21" customFormat="1" ht="20.25" customHeight="1">
      <c r="A350" s="5" t="s">
        <v>234</v>
      </c>
      <c r="B350" s="6" t="s">
        <v>180</v>
      </c>
      <c r="C350" s="6" t="s">
        <v>180</v>
      </c>
      <c r="D350" s="13" t="s">
        <v>235</v>
      </c>
      <c r="E350" s="13" t="s">
        <v>8</v>
      </c>
      <c r="F350" s="12">
        <f>F351</f>
        <v>100</v>
      </c>
    </row>
    <row r="351" spans="1:6" s="21" customFormat="1" ht="19.5" customHeight="1">
      <c r="A351" s="5" t="s">
        <v>236</v>
      </c>
      <c r="B351" s="6" t="s">
        <v>180</v>
      </c>
      <c r="C351" s="6" t="s">
        <v>180</v>
      </c>
      <c r="D351" s="13" t="s">
        <v>237</v>
      </c>
      <c r="E351" s="13" t="s">
        <v>8</v>
      </c>
      <c r="F351" s="12">
        <f>F352</f>
        <v>100</v>
      </c>
    </row>
    <row r="352" spans="1:6" s="21" customFormat="1" ht="38.25">
      <c r="A352" s="5" t="s">
        <v>188</v>
      </c>
      <c r="B352" s="6" t="s">
        <v>180</v>
      </c>
      <c r="C352" s="6" t="s">
        <v>180</v>
      </c>
      <c r="D352" s="13" t="s">
        <v>237</v>
      </c>
      <c r="E352" s="13" t="s">
        <v>83</v>
      </c>
      <c r="F352" s="12">
        <f>F353</f>
        <v>100</v>
      </c>
    </row>
    <row r="353" spans="1:6" s="21" customFormat="1" ht="22.5" customHeight="1">
      <c r="A353" s="5" t="s">
        <v>189</v>
      </c>
      <c r="B353" s="6" t="s">
        <v>180</v>
      </c>
      <c r="C353" s="6" t="s">
        <v>180</v>
      </c>
      <c r="D353" s="13" t="s">
        <v>237</v>
      </c>
      <c r="E353" s="13" t="s">
        <v>190</v>
      </c>
      <c r="F353" s="12">
        <v>100</v>
      </c>
    </row>
    <row r="354" spans="1:6" s="8" customFormat="1" ht="38.25">
      <c r="A354" s="5" t="s">
        <v>238</v>
      </c>
      <c r="B354" s="13" t="s">
        <v>180</v>
      </c>
      <c r="C354" s="13" t="s">
        <v>180</v>
      </c>
      <c r="D354" s="13" t="s">
        <v>183</v>
      </c>
      <c r="E354" s="13" t="s">
        <v>8</v>
      </c>
      <c r="F354" s="12">
        <f>F355</f>
        <v>3426.9</v>
      </c>
    </row>
    <row r="355" spans="1:6" s="8" customFormat="1" ht="38.25">
      <c r="A355" s="5" t="s">
        <v>223</v>
      </c>
      <c r="B355" s="13" t="s">
        <v>180</v>
      </c>
      <c r="C355" s="13" t="s">
        <v>180</v>
      </c>
      <c r="D355" s="13" t="s">
        <v>224</v>
      </c>
      <c r="E355" s="13" t="s">
        <v>8</v>
      </c>
      <c r="F355" s="12">
        <f>F359+F356</f>
        <v>3426.9</v>
      </c>
    </row>
    <row r="356" spans="1:6" s="8" customFormat="1" ht="38.25">
      <c r="A356" s="16" t="s">
        <v>239</v>
      </c>
      <c r="B356" s="13" t="s">
        <v>180</v>
      </c>
      <c r="C356" s="13" t="s">
        <v>180</v>
      </c>
      <c r="D356" s="13" t="s">
        <v>240</v>
      </c>
      <c r="E356" s="13" t="s">
        <v>8</v>
      </c>
      <c r="F356" s="12">
        <f>F357</f>
        <v>848.9</v>
      </c>
    </row>
    <row r="357" spans="1:6" s="8" customFormat="1" ht="38.25">
      <c r="A357" s="16" t="s">
        <v>188</v>
      </c>
      <c r="B357" s="13" t="s">
        <v>180</v>
      </c>
      <c r="C357" s="13" t="s">
        <v>180</v>
      </c>
      <c r="D357" s="13" t="s">
        <v>240</v>
      </c>
      <c r="E357" s="13" t="s">
        <v>83</v>
      </c>
      <c r="F357" s="12">
        <f>F358</f>
        <v>848.9</v>
      </c>
    </row>
    <row r="358" spans="1:6" s="8" customFormat="1">
      <c r="A358" s="16" t="s">
        <v>189</v>
      </c>
      <c r="B358" s="13" t="s">
        <v>180</v>
      </c>
      <c r="C358" s="13" t="s">
        <v>180</v>
      </c>
      <c r="D358" s="13" t="s">
        <v>240</v>
      </c>
      <c r="E358" s="13" t="s">
        <v>190</v>
      </c>
      <c r="F358" s="12">
        <v>848.9</v>
      </c>
    </row>
    <row r="359" spans="1:6" s="8" customFormat="1" ht="38.25">
      <c r="A359" s="5" t="s">
        <v>13</v>
      </c>
      <c r="B359" s="13" t="s">
        <v>180</v>
      </c>
      <c r="C359" s="13" t="s">
        <v>180</v>
      </c>
      <c r="D359" s="13" t="s">
        <v>241</v>
      </c>
      <c r="E359" s="13" t="s">
        <v>8</v>
      </c>
      <c r="F359" s="12">
        <f>F360+F362</f>
        <v>2578</v>
      </c>
    </row>
    <row r="360" spans="1:6" s="8" customFormat="1" ht="25.5">
      <c r="A360" s="5" t="s">
        <v>242</v>
      </c>
      <c r="B360" s="13" t="s">
        <v>180</v>
      </c>
      <c r="C360" s="13" t="s">
        <v>180</v>
      </c>
      <c r="D360" s="13" t="s">
        <v>241</v>
      </c>
      <c r="E360" s="13" t="s">
        <v>243</v>
      </c>
      <c r="F360" s="12">
        <f>F361</f>
        <v>479</v>
      </c>
    </row>
    <row r="361" spans="1:6" s="8" customFormat="1" ht="27.75" customHeight="1">
      <c r="A361" s="5" t="s">
        <v>244</v>
      </c>
      <c r="B361" s="13" t="s">
        <v>180</v>
      </c>
      <c r="C361" s="13" t="s">
        <v>180</v>
      </c>
      <c r="D361" s="13" t="s">
        <v>241</v>
      </c>
      <c r="E361" s="13" t="s">
        <v>245</v>
      </c>
      <c r="F361" s="12">
        <v>479</v>
      </c>
    </row>
    <row r="362" spans="1:6" s="8" customFormat="1" ht="38.25" customHeight="1">
      <c r="A362" s="5" t="s">
        <v>188</v>
      </c>
      <c r="B362" s="13" t="s">
        <v>180</v>
      </c>
      <c r="C362" s="13" t="s">
        <v>180</v>
      </c>
      <c r="D362" s="13" t="s">
        <v>241</v>
      </c>
      <c r="E362" s="13" t="s">
        <v>83</v>
      </c>
      <c r="F362" s="12">
        <f>F363</f>
        <v>2099</v>
      </c>
    </row>
    <row r="363" spans="1:6" s="8" customFormat="1" ht="15" customHeight="1">
      <c r="A363" s="5" t="s">
        <v>189</v>
      </c>
      <c r="B363" s="13" t="s">
        <v>180</v>
      </c>
      <c r="C363" s="13" t="s">
        <v>180</v>
      </c>
      <c r="D363" s="13" t="s">
        <v>241</v>
      </c>
      <c r="E363" s="13" t="s">
        <v>190</v>
      </c>
      <c r="F363" s="12">
        <v>2099</v>
      </c>
    </row>
    <row r="364" spans="1:6" s="8" customFormat="1">
      <c r="A364" s="5" t="s">
        <v>246</v>
      </c>
      <c r="B364" s="13" t="s">
        <v>180</v>
      </c>
      <c r="C364" s="13" t="s">
        <v>138</v>
      </c>
      <c r="D364" s="13" t="s">
        <v>28</v>
      </c>
      <c r="E364" s="13" t="s">
        <v>8</v>
      </c>
      <c r="F364" s="12">
        <f>F365+F389</f>
        <v>12289.400000000001</v>
      </c>
    </row>
    <row r="365" spans="1:6" s="8" customFormat="1" ht="43.5" customHeight="1">
      <c r="A365" s="5" t="s">
        <v>238</v>
      </c>
      <c r="B365" s="13" t="s">
        <v>180</v>
      </c>
      <c r="C365" s="13" t="s">
        <v>138</v>
      </c>
      <c r="D365" s="13" t="s">
        <v>183</v>
      </c>
      <c r="E365" s="13" t="s">
        <v>8</v>
      </c>
      <c r="F365" s="12">
        <f>F366+F371+F382+F376+F379</f>
        <v>12284.400000000001</v>
      </c>
    </row>
    <row r="366" spans="1:6" s="8" customFormat="1" ht="25.5">
      <c r="A366" s="5" t="s">
        <v>250</v>
      </c>
      <c r="B366" s="13" t="s">
        <v>180</v>
      </c>
      <c r="C366" s="13" t="s">
        <v>138</v>
      </c>
      <c r="D366" s="13" t="s">
        <v>251</v>
      </c>
      <c r="E366" s="13" t="s">
        <v>8</v>
      </c>
      <c r="F366" s="12">
        <f>F367</f>
        <v>119.98</v>
      </c>
    </row>
    <row r="367" spans="1:6" s="8" customFormat="1" ht="34.5" customHeight="1">
      <c r="A367" s="5" t="s">
        <v>252</v>
      </c>
      <c r="B367" s="13" t="s">
        <v>180</v>
      </c>
      <c r="C367" s="13" t="s">
        <v>138</v>
      </c>
      <c r="D367" s="13" t="s">
        <v>253</v>
      </c>
      <c r="E367" s="13" t="s">
        <v>8</v>
      </c>
      <c r="F367" s="12">
        <f>F368</f>
        <v>119.98</v>
      </c>
    </row>
    <row r="368" spans="1:6" s="8" customFormat="1" ht="41.25" customHeight="1">
      <c r="A368" s="5" t="s">
        <v>52</v>
      </c>
      <c r="B368" s="13" t="s">
        <v>180</v>
      </c>
      <c r="C368" s="13" t="s">
        <v>138</v>
      </c>
      <c r="D368" s="13" t="s">
        <v>253</v>
      </c>
      <c r="E368" s="13" t="s">
        <v>53</v>
      </c>
      <c r="F368" s="12">
        <f>F369</f>
        <v>119.98</v>
      </c>
    </row>
    <row r="369" spans="1:6" s="8" customFormat="1" ht="38.25">
      <c r="A369" s="5" t="s">
        <v>54</v>
      </c>
      <c r="B369" s="13" t="s">
        <v>180</v>
      </c>
      <c r="C369" s="13" t="s">
        <v>138</v>
      </c>
      <c r="D369" s="13" t="s">
        <v>253</v>
      </c>
      <c r="E369" s="13" t="s">
        <v>55</v>
      </c>
      <c r="F369" s="12">
        <v>119.98</v>
      </c>
    </row>
    <row r="370" spans="1:6" s="8" customFormat="1" ht="38.25">
      <c r="A370" s="16" t="s">
        <v>254</v>
      </c>
      <c r="B370" s="13" t="s">
        <v>180</v>
      </c>
      <c r="C370" s="13" t="s">
        <v>138</v>
      </c>
      <c r="D370" s="13" t="s">
        <v>255</v>
      </c>
      <c r="E370" s="13" t="s">
        <v>8</v>
      </c>
      <c r="F370" s="12">
        <f>F371+F382+F376+F379</f>
        <v>12164.420000000002</v>
      </c>
    </row>
    <row r="371" spans="1:6" s="8" customFormat="1" ht="32.25" customHeight="1" outlineLevel="2">
      <c r="A371" s="5" t="s">
        <v>45</v>
      </c>
      <c r="B371" s="6" t="s">
        <v>180</v>
      </c>
      <c r="C371" s="6" t="s">
        <v>138</v>
      </c>
      <c r="D371" s="13" t="s">
        <v>256</v>
      </c>
      <c r="E371" s="13" t="s">
        <v>8</v>
      </c>
      <c r="F371" s="12">
        <f>F372+F374</f>
        <v>2466.35</v>
      </c>
    </row>
    <row r="372" spans="1:6" s="8" customFormat="1" ht="51" outlineLevel="2">
      <c r="A372" s="5" t="s">
        <v>37</v>
      </c>
      <c r="B372" s="6" t="s">
        <v>180</v>
      </c>
      <c r="C372" s="6" t="s">
        <v>138</v>
      </c>
      <c r="D372" s="13" t="s">
        <v>256</v>
      </c>
      <c r="E372" s="13" t="s">
        <v>7</v>
      </c>
      <c r="F372" s="12">
        <f>F373</f>
        <v>2428.85</v>
      </c>
    </row>
    <row r="373" spans="1:6" s="8" customFormat="1" ht="25.5" outlineLevel="2">
      <c r="A373" s="5" t="s">
        <v>44</v>
      </c>
      <c r="B373" s="6" t="s">
        <v>180</v>
      </c>
      <c r="C373" s="6" t="s">
        <v>138</v>
      </c>
      <c r="D373" s="13" t="s">
        <v>256</v>
      </c>
      <c r="E373" s="13" t="s">
        <v>39</v>
      </c>
      <c r="F373" s="12">
        <v>2428.85</v>
      </c>
    </row>
    <row r="374" spans="1:6" s="8" customFormat="1" outlineLevel="2">
      <c r="A374" s="5" t="s">
        <v>56</v>
      </c>
      <c r="B374" s="6" t="s">
        <v>180</v>
      </c>
      <c r="C374" s="6" t="s">
        <v>138</v>
      </c>
      <c r="D374" s="13" t="s">
        <v>256</v>
      </c>
      <c r="E374" s="13" t="s">
        <v>57</v>
      </c>
      <c r="F374" s="12">
        <f>F375</f>
        <v>37.5</v>
      </c>
    </row>
    <row r="375" spans="1:6" s="8" customFormat="1" outlineLevel="2">
      <c r="A375" s="5" t="s">
        <v>58</v>
      </c>
      <c r="B375" s="6" t="s">
        <v>180</v>
      </c>
      <c r="C375" s="6" t="s">
        <v>138</v>
      </c>
      <c r="D375" s="13" t="s">
        <v>256</v>
      </c>
      <c r="E375" s="13" t="s">
        <v>59</v>
      </c>
      <c r="F375" s="12">
        <v>37.5</v>
      </c>
    </row>
    <row r="376" spans="1:6" s="8" customFormat="1" ht="25.5" outlineLevel="2">
      <c r="A376" s="16" t="s">
        <v>364</v>
      </c>
      <c r="B376" s="13" t="s">
        <v>180</v>
      </c>
      <c r="C376" s="13" t="s">
        <v>138</v>
      </c>
      <c r="D376" s="13" t="s">
        <v>361</v>
      </c>
      <c r="E376" s="13" t="s">
        <v>8</v>
      </c>
      <c r="F376" s="12">
        <f>F377</f>
        <v>197.69</v>
      </c>
    </row>
    <row r="377" spans="1:6" s="8" customFormat="1" ht="25.5" outlineLevel="2">
      <c r="A377" s="16" t="s">
        <v>52</v>
      </c>
      <c r="B377" s="13" t="s">
        <v>180</v>
      </c>
      <c r="C377" s="13" t="s">
        <v>138</v>
      </c>
      <c r="D377" s="13" t="s">
        <v>361</v>
      </c>
      <c r="E377" s="13" t="s">
        <v>53</v>
      </c>
      <c r="F377" s="12">
        <f>F378</f>
        <v>197.69</v>
      </c>
    </row>
    <row r="378" spans="1:6" s="8" customFormat="1" ht="38.25" outlineLevel="2">
      <c r="A378" s="16" t="s">
        <v>54</v>
      </c>
      <c r="B378" s="13" t="s">
        <v>180</v>
      </c>
      <c r="C378" s="13" t="s">
        <v>138</v>
      </c>
      <c r="D378" s="13" t="s">
        <v>361</v>
      </c>
      <c r="E378" s="13" t="s">
        <v>55</v>
      </c>
      <c r="F378" s="12">
        <v>197.69</v>
      </c>
    </row>
    <row r="379" spans="1:6" s="8" customFormat="1" ht="38.25" outlineLevel="2">
      <c r="A379" s="16" t="s">
        <v>363</v>
      </c>
      <c r="B379" s="13" t="s">
        <v>180</v>
      </c>
      <c r="C379" s="13" t="s">
        <v>138</v>
      </c>
      <c r="D379" s="13" t="s">
        <v>362</v>
      </c>
      <c r="E379" s="13" t="s">
        <v>8</v>
      </c>
      <c r="F379" s="12">
        <f>F380</f>
        <v>4.5</v>
      </c>
    </row>
    <row r="380" spans="1:6" s="8" customFormat="1" ht="25.5" outlineLevel="2">
      <c r="A380" s="16" t="s">
        <v>52</v>
      </c>
      <c r="B380" s="13" t="s">
        <v>180</v>
      </c>
      <c r="C380" s="13" t="s">
        <v>138</v>
      </c>
      <c r="D380" s="13" t="s">
        <v>362</v>
      </c>
      <c r="E380" s="13" t="s">
        <v>53</v>
      </c>
      <c r="F380" s="12">
        <f>F381</f>
        <v>4.5</v>
      </c>
    </row>
    <row r="381" spans="1:6" s="8" customFormat="1" ht="38.25" outlineLevel="2">
      <c r="A381" s="16" t="s">
        <v>54</v>
      </c>
      <c r="B381" s="13" t="s">
        <v>180</v>
      </c>
      <c r="C381" s="13" t="s">
        <v>138</v>
      </c>
      <c r="D381" s="13" t="s">
        <v>362</v>
      </c>
      <c r="E381" s="13" t="s">
        <v>55</v>
      </c>
      <c r="F381" s="12">
        <v>4.5</v>
      </c>
    </row>
    <row r="382" spans="1:6" s="8" customFormat="1" ht="25.5">
      <c r="A382" s="5" t="s">
        <v>257</v>
      </c>
      <c r="B382" s="13" t="s">
        <v>180</v>
      </c>
      <c r="C382" s="13" t="s">
        <v>138</v>
      </c>
      <c r="D382" s="13" t="s">
        <v>258</v>
      </c>
      <c r="E382" s="13" t="s">
        <v>8</v>
      </c>
      <c r="F382" s="12">
        <f>F383+F385+F387</f>
        <v>9495.880000000001</v>
      </c>
    </row>
    <row r="383" spans="1:6" s="8" customFormat="1" ht="51">
      <c r="A383" s="5" t="s">
        <v>37</v>
      </c>
      <c r="B383" s="13" t="s">
        <v>180</v>
      </c>
      <c r="C383" s="13" t="s">
        <v>138</v>
      </c>
      <c r="D383" s="13" t="s">
        <v>258</v>
      </c>
      <c r="E383" s="13" t="s">
        <v>7</v>
      </c>
      <c r="F383" s="12">
        <f>F384</f>
        <v>8145.77</v>
      </c>
    </row>
    <row r="384" spans="1:6" s="8" customFormat="1" ht="25.5">
      <c r="A384" s="5" t="s">
        <v>112</v>
      </c>
      <c r="B384" s="13" t="s">
        <v>180</v>
      </c>
      <c r="C384" s="13" t="s">
        <v>138</v>
      </c>
      <c r="D384" s="13" t="s">
        <v>258</v>
      </c>
      <c r="E384" s="13" t="s">
        <v>113</v>
      </c>
      <c r="F384" s="12">
        <v>8145.77</v>
      </c>
    </row>
    <row r="385" spans="1:6" s="8" customFormat="1" ht="25.5">
      <c r="A385" s="5" t="s">
        <v>52</v>
      </c>
      <c r="B385" s="13" t="s">
        <v>180</v>
      </c>
      <c r="C385" s="13" t="s">
        <v>138</v>
      </c>
      <c r="D385" s="13" t="s">
        <v>258</v>
      </c>
      <c r="E385" s="13" t="s">
        <v>53</v>
      </c>
      <c r="F385" s="12">
        <f>F386</f>
        <v>1284.29</v>
      </c>
    </row>
    <row r="386" spans="1:6" s="8" customFormat="1" ht="38.25">
      <c r="A386" s="5" t="s">
        <v>54</v>
      </c>
      <c r="B386" s="13" t="s">
        <v>180</v>
      </c>
      <c r="C386" s="13" t="s">
        <v>138</v>
      </c>
      <c r="D386" s="13" t="s">
        <v>258</v>
      </c>
      <c r="E386" s="13" t="s">
        <v>55</v>
      </c>
      <c r="F386" s="12">
        <v>1284.29</v>
      </c>
    </row>
    <row r="387" spans="1:6" s="8" customFormat="1">
      <c r="A387" s="5" t="s">
        <v>56</v>
      </c>
      <c r="B387" s="13" t="s">
        <v>180</v>
      </c>
      <c r="C387" s="13" t="s">
        <v>138</v>
      </c>
      <c r="D387" s="13" t="s">
        <v>258</v>
      </c>
      <c r="E387" s="13" t="s">
        <v>57</v>
      </c>
      <c r="F387" s="12">
        <f>F388</f>
        <v>65.819999999999993</v>
      </c>
    </row>
    <row r="388" spans="1:6" s="8" customFormat="1">
      <c r="A388" s="5" t="s">
        <v>58</v>
      </c>
      <c r="B388" s="13" t="s">
        <v>180</v>
      </c>
      <c r="C388" s="13" t="s">
        <v>138</v>
      </c>
      <c r="D388" s="13" t="s">
        <v>258</v>
      </c>
      <c r="E388" s="13" t="s">
        <v>59</v>
      </c>
      <c r="F388" s="12">
        <v>65.819999999999993</v>
      </c>
    </row>
    <row r="389" spans="1:6" s="8" customFormat="1" ht="25.5">
      <c r="A389" s="9" t="s">
        <v>51</v>
      </c>
      <c r="B389" s="13" t="s">
        <v>180</v>
      </c>
      <c r="C389" s="13" t="s">
        <v>138</v>
      </c>
      <c r="D389" s="13" t="s">
        <v>32</v>
      </c>
      <c r="E389" s="13" t="s">
        <v>8</v>
      </c>
      <c r="F389" s="12">
        <f>F390</f>
        <v>5</v>
      </c>
    </row>
    <row r="390" spans="1:6" s="8" customFormat="1" ht="25.5">
      <c r="A390" s="9" t="s">
        <v>33</v>
      </c>
      <c r="B390" s="13" t="s">
        <v>180</v>
      </c>
      <c r="C390" s="13" t="s">
        <v>138</v>
      </c>
      <c r="D390" s="13" t="s">
        <v>34</v>
      </c>
      <c r="E390" s="13" t="s">
        <v>8</v>
      </c>
      <c r="F390" s="12">
        <f>F391</f>
        <v>5</v>
      </c>
    </row>
    <row r="391" spans="1:6" s="8" customFormat="1" ht="25.5">
      <c r="A391" s="9" t="s">
        <v>569</v>
      </c>
      <c r="B391" s="13" t="s">
        <v>180</v>
      </c>
      <c r="C391" s="13" t="s">
        <v>138</v>
      </c>
      <c r="D391" s="13" t="s">
        <v>570</v>
      </c>
      <c r="E391" s="13" t="s">
        <v>8</v>
      </c>
      <c r="F391" s="12">
        <f>F392</f>
        <v>5</v>
      </c>
    </row>
    <row r="392" spans="1:6" s="8" customFormat="1">
      <c r="A392" s="5" t="s">
        <v>56</v>
      </c>
      <c r="B392" s="13" t="s">
        <v>180</v>
      </c>
      <c r="C392" s="13" t="s">
        <v>138</v>
      </c>
      <c r="D392" s="13" t="s">
        <v>570</v>
      </c>
      <c r="E392" s="13" t="s">
        <v>57</v>
      </c>
      <c r="F392" s="12">
        <f>F393</f>
        <v>5</v>
      </c>
    </row>
    <row r="393" spans="1:6" s="8" customFormat="1">
      <c r="A393" s="5" t="s">
        <v>572</v>
      </c>
      <c r="B393" s="13" t="s">
        <v>180</v>
      </c>
      <c r="C393" s="13" t="s">
        <v>138</v>
      </c>
      <c r="D393" s="13" t="s">
        <v>570</v>
      </c>
      <c r="E393" s="13" t="s">
        <v>571</v>
      </c>
      <c r="F393" s="12">
        <v>5</v>
      </c>
    </row>
    <row r="394" spans="1:6" s="8" customFormat="1">
      <c r="A394" s="5" t="s">
        <v>259</v>
      </c>
      <c r="B394" s="13" t="s">
        <v>133</v>
      </c>
      <c r="C394" s="6" t="s">
        <v>27</v>
      </c>
      <c r="D394" s="13" t="s">
        <v>28</v>
      </c>
      <c r="E394" s="13" t="s">
        <v>8</v>
      </c>
      <c r="F394" s="12">
        <f>F395+F435</f>
        <v>23120.43</v>
      </c>
    </row>
    <row r="395" spans="1:6" s="8" customFormat="1">
      <c r="A395" s="5" t="s">
        <v>260</v>
      </c>
      <c r="B395" s="13" t="s">
        <v>133</v>
      </c>
      <c r="C395" s="6" t="s">
        <v>26</v>
      </c>
      <c r="D395" s="13" t="s">
        <v>28</v>
      </c>
      <c r="E395" s="13" t="s">
        <v>8</v>
      </c>
      <c r="F395" s="12">
        <f>F396</f>
        <v>16647.600000000002</v>
      </c>
    </row>
    <row r="396" spans="1:6" s="8" customFormat="1" ht="51.75" customHeight="1" outlineLevel="5">
      <c r="A396" s="5" t="s">
        <v>213</v>
      </c>
      <c r="B396" s="6" t="s">
        <v>133</v>
      </c>
      <c r="C396" s="6" t="s">
        <v>26</v>
      </c>
      <c r="D396" s="13" t="s">
        <v>214</v>
      </c>
      <c r="E396" s="13" t="s">
        <v>8</v>
      </c>
      <c r="F396" s="12">
        <f>F397+F416</f>
        <v>16647.600000000002</v>
      </c>
    </row>
    <row r="397" spans="1:6" s="8" customFormat="1" ht="26.25" customHeight="1" outlineLevel="5">
      <c r="A397" s="5" t="s">
        <v>261</v>
      </c>
      <c r="B397" s="6" t="s">
        <v>133</v>
      </c>
      <c r="C397" s="6" t="s">
        <v>26</v>
      </c>
      <c r="D397" s="13" t="s">
        <v>262</v>
      </c>
      <c r="E397" s="13" t="s">
        <v>8</v>
      </c>
      <c r="F397" s="12">
        <f>F398+F401+F404+F407+F410+F413</f>
        <v>6306.37</v>
      </c>
    </row>
    <row r="398" spans="1:6" s="8" customFormat="1" ht="48" customHeight="1" outlineLevel="5">
      <c r="A398" s="17" t="s">
        <v>263</v>
      </c>
      <c r="B398" s="6" t="s">
        <v>133</v>
      </c>
      <c r="C398" s="6" t="s">
        <v>26</v>
      </c>
      <c r="D398" s="13" t="s">
        <v>264</v>
      </c>
      <c r="E398" s="13" t="s">
        <v>8</v>
      </c>
      <c r="F398" s="12">
        <f>F399</f>
        <v>737</v>
      </c>
    </row>
    <row r="399" spans="1:6" s="8" customFormat="1" ht="17.25" customHeight="1" outlineLevel="5">
      <c r="A399" s="16" t="s">
        <v>106</v>
      </c>
      <c r="B399" s="6" t="s">
        <v>133</v>
      </c>
      <c r="C399" s="6" t="s">
        <v>26</v>
      </c>
      <c r="D399" s="13" t="s">
        <v>264</v>
      </c>
      <c r="E399" s="13" t="s">
        <v>107</v>
      </c>
      <c r="F399" s="12">
        <f>F400</f>
        <v>737</v>
      </c>
    </row>
    <row r="400" spans="1:6" s="8" customFormat="1" ht="17.25" customHeight="1" outlineLevel="5">
      <c r="A400" s="16" t="s">
        <v>575</v>
      </c>
      <c r="B400" s="6" t="s">
        <v>133</v>
      </c>
      <c r="C400" s="6" t="s">
        <v>26</v>
      </c>
      <c r="D400" s="13" t="s">
        <v>264</v>
      </c>
      <c r="E400" s="13" t="s">
        <v>576</v>
      </c>
      <c r="F400" s="12">
        <v>737</v>
      </c>
    </row>
    <row r="401" spans="1:6" s="8" customFormat="1" ht="36" customHeight="1" outlineLevel="5">
      <c r="A401" s="5" t="s">
        <v>265</v>
      </c>
      <c r="B401" s="6" t="s">
        <v>133</v>
      </c>
      <c r="C401" s="6" t="s">
        <v>26</v>
      </c>
      <c r="D401" s="13" t="s">
        <v>266</v>
      </c>
      <c r="E401" s="13" t="s">
        <v>8</v>
      </c>
      <c r="F401" s="12">
        <f>F402</f>
        <v>4570.59</v>
      </c>
    </row>
    <row r="402" spans="1:6" s="8" customFormat="1" ht="38.25" outlineLevel="5">
      <c r="A402" s="5" t="s">
        <v>188</v>
      </c>
      <c r="B402" s="6" t="s">
        <v>133</v>
      </c>
      <c r="C402" s="6" t="s">
        <v>26</v>
      </c>
      <c r="D402" s="13" t="s">
        <v>266</v>
      </c>
      <c r="E402" s="13" t="s">
        <v>83</v>
      </c>
      <c r="F402" s="12">
        <f>F403</f>
        <v>4570.59</v>
      </c>
    </row>
    <row r="403" spans="1:6" s="8" customFormat="1" outlineLevel="5">
      <c r="A403" s="5" t="s">
        <v>189</v>
      </c>
      <c r="B403" s="6" t="s">
        <v>133</v>
      </c>
      <c r="C403" s="6" t="s">
        <v>26</v>
      </c>
      <c r="D403" s="13" t="s">
        <v>266</v>
      </c>
      <c r="E403" s="13" t="s">
        <v>190</v>
      </c>
      <c r="F403" s="12">
        <v>4570.59</v>
      </c>
    </row>
    <row r="404" spans="1:6" s="8" customFormat="1" outlineLevel="5">
      <c r="A404" s="16" t="s">
        <v>353</v>
      </c>
      <c r="B404" s="6" t="s">
        <v>133</v>
      </c>
      <c r="C404" s="6" t="s">
        <v>26</v>
      </c>
      <c r="D404" s="13" t="s">
        <v>352</v>
      </c>
      <c r="E404" s="13" t="s">
        <v>8</v>
      </c>
      <c r="F404" s="12">
        <f>F405</f>
        <v>3.4</v>
      </c>
    </row>
    <row r="405" spans="1:6" s="8" customFormat="1" ht="25.5" outlineLevel="5">
      <c r="A405" s="16" t="s">
        <v>52</v>
      </c>
      <c r="B405" s="6" t="s">
        <v>133</v>
      </c>
      <c r="C405" s="6" t="s">
        <v>26</v>
      </c>
      <c r="D405" s="13" t="s">
        <v>352</v>
      </c>
      <c r="E405" s="13" t="s">
        <v>53</v>
      </c>
      <c r="F405" s="12">
        <f>F406</f>
        <v>3.4</v>
      </c>
    </row>
    <row r="406" spans="1:6" s="8" customFormat="1" ht="38.25" outlineLevel="5">
      <c r="A406" s="16" t="s">
        <v>54</v>
      </c>
      <c r="B406" s="6" t="s">
        <v>133</v>
      </c>
      <c r="C406" s="6" t="s">
        <v>26</v>
      </c>
      <c r="D406" s="13" t="s">
        <v>352</v>
      </c>
      <c r="E406" s="13" t="s">
        <v>55</v>
      </c>
      <c r="F406" s="12">
        <v>3.4</v>
      </c>
    </row>
    <row r="407" spans="1:6" s="8" customFormat="1" ht="25.5" outlineLevel="5">
      <c r="A407" s="5" t="s">
        <v>219</v>
      </c>
      <c r="B407" s="6" t="s">
        <v>133</v>
      </c>
      <c r="C407" s="6" t="s">
        <v>26</v>
      </c>
      <c r="D407" s="13" t="s">
        <v>267</v>
      </c>
      <c r="E407" s="13" t="s">
        <v>8</v>
      </c>
      <c r="F407" s="12">
        <f>F408</f>
        <v>737</v>
      </c>
    </row>
    <row r="408" spans="1:6" s="8" customFormat="1" ht="38.25" outlineLevel="5">
      <c r="A408" s="5" t="s">
        <v>188</v>
      </c>
      <c r="B408" s="6" t="s">
        <v>133</v>
      </c>
      <c r="C408" s="6" t="s">
        <v>26</v>
      </c>
      <c r="D408" s="13" t="s">
        <v>267</v>
      </c>
      <c r="E408" s="13" t="s">
        <v>83</v>
      </c>
      <c r="F408" s="12">
        <f>F409</f>
        <v>737</v>
      </c>
    </row>
    <row r="409" spans="1:6" s="8" customFormat="1" outlineLevel="5">
      <c r="A409" s="5" t="s">
        <v>189</v>
      </c>
      <c r="B409" s="6" t="s">
        <v>133</v>
      </c>
      <c r="C409" s="6" t="s">
        <v>26</v>
      </c>
      <c r="D409" s="13" t="s">
        <v>267</v>
      </c>
      <c r="E409" s="13" t="s">
        <v>190</v>
      </c>
      <c r="F409" s="12">
        <v>737</v>
      </c>
    </row>
    <row r="410" spans="1:6" s="8" customFormat="1" ht="25.5" outlineLevel="5">
      <c r="A410" s="5" t="s">
        <v>219</v>
      </c>
      <c r="B410" s="6" t="s">
        <v>133</v>
      </c>
      <c r="C410" s="6" t="s">
        <v>26</v>
      </c>
      <c r="D410" s="13" t="s">
        <v>268</v>
      </c>
      <c r="E410" s="13" t="s">
        <v>8</v>
      </c>
      <c r="F410" s="12">
        <f>F411</f>
        <v>92</v>
      </c>
    </row>
    <row r="411" spans="1:6" s="8" customFormat="1" ht="38.25" outlineLevel="5">
      <c r="A411" s="5" t="s">
        <v>188</v>
      </c>
      <c r="B411" s="6" t="s">
        <v>133</v>
      </c>
      <c r="C411" s="6" t="s">
        <v>26</v>
      </c>
      <c r="D411" s="13" t="s">
        <v>268</v>
      </c>
      <c r="E411" s="13" t="s">
        <v>83</v>
      </c>
      <c r="F411" s="12">
        <f>F412</f>
        <v>92</v>
      </c>
    </row>
    <row r="412" spans="1:6" s="8" customFormat="1" outlineLevel="5">
      <c r="A412" s="5" t="s">
        <v>189</v>
      </c>
      <c r="B412" s="6" t="s">
        <v>133</v>
      </c>
      <c r="C412" s="6" t="s">
        <v>26</v>
      </c>
      <c r="D412" s="13" t="s">
        <v>268</v>
      </c>
      <c r="E412" s="13" t="s">
        <v>190</v>
      </c>
      <c r="F412" s="12">
        <v>92</v>
      </c>
    </row>
    <row r="413" spans="1:6" s="8" customFormat="1" ht="38.25" outlineLevel="5">
      <c r="A413" s="16" t="s">
        <v>343</v>
      </c>
      <c r="B413" s="6" t="s">
        <v>133</v>
      </c>
      <c r="C413" s="6" t="s">
        <v>26</v>
      </c>
      <c r="D413" s="13" t="s">
        <v>351</v>
      </c>
      <c r="E413" s="13" t="s">
        <v>8</v>
      </c>
      <c r="F413" s="12">
        <f>F414</f>
        <v>166.38</v>
      </c>
    </row>
    <row r="414" spans="1:6" s="8" customFormat="1" ht="38.25" outlineLevel="5">
      <c r="A414" s="16" t="s">
        <v>188</v>
      </c>
      <c r="B414" s="6" t="s">
        <v>133</v>
      </c>
      <c r="C414" s="6" t="s">
        <v>26</v>
      </c>
      <c r="D414" s="13" t="s">
        <v>351</v>
      </c>
      <c r="E414" s="13" t="s">
        <v>83</v>
      </c>
      <c r="F414" s="12">
        <f>F415</f>
        <v>166.38</v>
      </c>
    </row>
    <row r="415" spans="1:6" s="8" customFormat="1" outlineLevel="5">
      <c r="A415" s="16" t="s">
        <v>189</v>
      </c>
      <c r="B415" s="6" t="s">
        <v>133</v>
      </c>
      <c r="C415" s="6" t="s">
        <v>26</v>
      </c>
      <c r="D415" s="13" t="s">
        <v>351</v>
      </c>
      <c r="E415" s="13" t="s">
        <v>190</v>
      </c>
      <c r="F415" s="12">
        <v>166.38</v>
      </c>
    </row>
    <row r="416" spans="1:6" s="8" customFormat="1" ht="27" customHeight="1" outlineLevel="5">
      <c r="A416" s="5" t="s">
        <v>269</v>
      </c>
      <c r="B416" s="6" t="s">
        <v>133</v>
      </c>
      <c r="C416" s="6" t="s">
        <v>26</v>
      </c>
      <c r="D416" s="13" t="s">
        <v>270</v>
      </c>
      <c r="E416" s="13" t="s">
        <v>8</v>
      </c>
      <c r="F416" s="12">
        <f>F417+F420+F423+F426+F429+F432</f>
        <v>10341.230000000001</v>
      </c>
    </row>
    <row r="417" spans="1:6" s="8" customFormat="1" ht="32.25" customHeight="1" outlineLevel="5">
      <c r="A417" s="16" t="s">
        <v>271</v>
      </c>
      <c r="B417" s="6" t="s">
        <v>133</v>
      </c>
      <c r="C417" s="6" t="s">
        <v>26</v>
      </c>
      <c r="D417" s="13" t="s">
        <v>272</v>
      </c>
      <c r="E417" s="13" t="s">
        <v>8</v>
      </c>
      <c r="F417" s="12">
        <f>F418</f>
        <v>3421.1</v>
      </c>
    </row>
    <row r="418" spans="1:6" s="8" customFormat="1" ht="18.75" customHeight="1" outlineLevel="5">
      <c r="A418" s="16" t="s">
        <v>106</v>
      </c>
      <c r="B418" s="6" t="s">
        <v>133</v>
      </c>
      <c r="C418" s="6" t="s">
        <v>26</v>
      </c>
      <c r="D418" s="13" t="s">
        <v>272</v>
      </c>
      <c r="E418" s="13" t="s">
        <v>107</v>
      </c>
      <c r="F418" s="12">
        <f>F419</f>
        <v>3421.1</v>
      </c>
    </row>
    <row r="419" spans="1:6" s="8" customFormat="1" ht="16.5" customHeight="1" outlineLevel="5">
      <c r="A419" s="16" t="s">
        <v>575</v>
      </c>
      <c r="B419" s="6" t="s">
        <v>133</v>
      </c>
      <c r="C419" s="6" t="s">
        <v>26</v>
      </c>
      <c r="D419" s="13" t="s">
        <v>272</v>
      </c>
      <c r="E419" s="13" t="s">
        <v>576</v>
      </c>
      <c r="F419" s="12">
        <v>3421.1</v>
      </c>
    </row>
    <row r="420" spans="1:6" s="8" customFormat="1" ht="30.75" customHeight="1" outlineLevel="5">
      <c r="A420" s="5" t="s">
        <v>273</v>
      </c>
      <c r="B420" s="6" t="s">
        <v>133</v>
      </c>
      <c r="C420" s="6" t="s">
        <v>26</v>
      </c>
      <c r="D420" s="13" t="s">
        <v>274</v>
      </c>
      <c r="E420" s="13" t="s">
        <v>8</v>
      </c>
      <c r="F420" s="12">
        <f>F421</f>
        <v>6163.83</v>
      </c>
    </row>
    <row r="421" spans="1:6" s="8" customFormat="1" ht="45.75" customHeight="1" outlineLevel="5">
      <c r="A421" s="5" t="s">
        <v>188</v>
      </c>
      <c r="B421" s="6" t="s">
        <v>133</v>
      </c>
      <c r="C421" s="6" t="s">
        <v>26</v>
      </c>
      <c r="D421" s="13" t="s">
        <v>274</v>
      </c>
      <c r="E421" s="13" t="s">
        <v>83</v>
      </c>
      <c r="F421" s="12">
        <f>F422</f>
        <v>6163.83</v>
      </c>
    </row>
    <row r="422" spans="1:6" s="8" customFormat="1" ht="21" customHeight="1" outlineLevel="5">
      <c r="A422" s="5" t="s">
        <v>189</v>
      </c>
      <c r="B422" s="6" t="s">
        <v>133</v>
      </c>
      <c r="C422" s="6" t="s">
        <v>26</v>
      </c>
      <c r="D422" s="13" t="s">
        <v>274</v>
      </c>
      <c r="E422" s="13" t="s">
        <v>190</v>
      </c>
      <c r="F422" s="12">
        <v>6163.83</v>
      </c>
    </row>
    <row r="423" spans="1:6" s="8" customFormat="1" ht="21" customHeight="1" outlineLevel="5">
      <c r="A423" s="16" t="s">
        <v>349</v>
      </c>
      <c r="B423" s="6" t="s">
        <v>133</v>
      </c>
      <c r="C423" s="6" t="s">
        <v>26</v>
      </c>
      <c r="D423" s="13" t="s">
        <v>348</v>
      </c>
      <c r="E423" s="13" t="s">
        <v>8</v>
      </c>
      <c r="F423" s="12">
        <f>F424</f>
        <v>100</v>
      </c>
    </row>
    <row r="424" spans="1:6" s="8" customFormat="1" ht="31.5" customHeight="1" outlineLevel="5">
      <c r="A424" s="16" t="s">
        <v>188</v>
      </c>
      <c r="B424" s="6" t="s">
        <v>133</v>
      </c>
      <c r="C424" s="6" t="s">
        <v>26</v>
      </c>
      <c r="D424" s="13" t="s">
        <v>348</v>
      </c>
      <c r="E424" s="13" t="s">
        <v>83</v>
      </c>
      <c r="F424" s="12">
        <f>F425</f>
        <v>100</v>
      </c>
    </row>
    <row r="425" spans="1:6" s="8" customFormat="1" ht="21" customHeight="1" outlineLevel="5">
      <c r="A425" s="16" t="s">
        <v>189</v>
      </c>
      <c r="B425" s="6" t="s">
        <v>133</v>
      </c>
      <c r="C425" s="6" t="s">
        <v>26</v>
      </c>
      <c r="D425" s="13" t="s">
        <v>348</v>
      </c>
      <c r="E425" s="13" t="s">
        <v>190</v>
      </c>
      <c r="F425" s="12">
        <v>100</v>
      </c>
    </row>
    <row r="426" spans="1:6" s="8" customFormat="1" ht="25.5" customHeight="1" outlineLevel="5">
      <c r="A426" s="5" t="s">
        <v>275</v>
      </c>
      <c r="B426" s="6" t="s">
        <v>133</v>
      </c>
      <c r="C426" s="6" t="s">
        <v>26</v>
      </c>
      <c r="D426" s="13" t="s">
        <v>276</v>
      </c>
      <c r="E426" s="13" t="s">
        <v>8</v>
      </c>
      <c r="F426" s="12">
        <f>F427</f>
        <v>220.19</v>
      </c>
    </row>
    <row r="427" spans="1:6" s="8" customFormat="1" ht="43.5" customHeight="1" outlineLevel="5">
      <c r="A427" s="5" t="s">
        <v>188</v>
      </c>
      <c r="B427" s="6" t="s">
        <v>133</v>
      </c>
      <c r="C427" s="6" t="s">
        <v>26</v>
      </c>
      <c r="D427" s="13" t="s">
        <v>276</v>
      </c>
      <c r="E427" s="13" t="s">
        <v>83</v>
      </c>
      <c r="F427" s="12">
        <f>F428</f>
        <v>220.19</v>
      </c>
    </row>
    <row r="428" spans="1:6" s="8" customFormat="1" ht="16.5" customHeight="1" outlineLevel="5">
      <c r="A428" s="5" t="s">
        <v>189</v>
      </c>
      <c r="B428" s="6" t="s">
        <v>133</v>
      </c>
      <c r="C428" s="6" t="s">
        <v>26</v>
      </c>
      <c r="D428" s="13" t="s">
        <v>276</v>
      </c>
      <c r="E428" s="13" t="s">
        <v>190</v>
      </c>
      <c r="F428" s="12">
        <v>220.19</v>
      </c>
    </row>
    <row r="429" spans="1:6" s="8" customFormat="1" ht="46.5" customHeight="1" outlineLevel="5">
      <c r="A429" s="5" t="s">
        <v>343</v>
      </c>
      <c r="B429" s="6" t="s">
        <v>133</v>
      </c>
      <c r="C429" s="6" t="s">
        <v>26</v>
      </c>
      <c r="D429" s="13" t="s">
        <v>350</v>
      </c>
      <c r="E429" s="13" t="s">
        <v>8</v>
      </c>
      <c r="F429" s="12">
        <f>F430</f>
        <v>371.1</v>
      </c>
    </row>
    <row r="430" spans="1:6" s="8" customFormat="1" ht="42" customHeight="1" outlineLevel="5">
      <c r="A430" s="5" t="s">
        <v>188</v>
      </c>
      <c r="B430" s="6" t="s">
        <v>133</v>
      </c>
      <c r="C430" s="6" t="s">
        <v>26</v>
      </c>
      <c r="D430" s="13" t="s">
        <v>350</v>
      </c>
      <c r="E430" s="13" t="s">
        <v>83</v>
      </c>
      <c r="F430" s="12">
        <f>F431</f>
        <v>371.1</v>
      </c>
    </row>
    <row r="431" spans="1:6" s="8" customFormat="1" ht="19.5" customHeight="1" outlineLevel="5">
      <c r="A431" s="5" t="s">
        <v>189</v>
      </c>
      <c r="B431" s="6" t="s">
        <v>133</v>
      </c>
      <c r="C431" s="6" t="s">
        <v>26</v>
      </c>
      <c r="D431" s="13" t="s">
        <v>350</v>
      </c>
      <c r="E431" s="13" t="s">
        <v>190</v>
      </c>
      <c r="F431" s="12">
        <v>371.1</v>
      </c>
    </row>
    <row r="432" spans="1:6" s="8" customFormat="1" ht="21" customHeight="1" outlineLevel="5">
      <c r="A432" s="5" t="s">
        <v>219</v>
      </c>
      <c r="B432" s="6" t="s">
        <v>133</v>
      </c>
      <c r="C432" s="6" t="s">
        <v>26</v>
      </c>
      <c r="D432" s="13" t="s">
        <v>278</v>
      </c>
      <c r="E432" s="13" t="s">
        <v>8</v>
      </c>
      <c r="F432" s="12">
        <f>F433</f>
        <v>65.010000000000005</v>
      </c>
    </row>
    <row r="433" spans="1:6" s="8" customFormat="1" ht="47.25" customHeight="1" outlineLevel="5">
      <c r="A433" s="5" t="s">
        <v>188</v>
      </c>
      <c r="B433" s="6" t="s">
        <v>133</v>
      </c>
      <c r="C433" s="6" t="s">
        <v>26</v>
      </c>
      <c r="D433" s="13" t="s">
        <v>278</v>
      </c>
      <c r="E433" s="13" t="s">
        <v>83</v>
      </c>
      <c r="F433" s="12">
        <f>F434</f>
        <v>65.010000000000005</v>
      </c>
    </row>
    <row r="434" spans="1:6" s="8" customFormat="1" ht="17.25" customHeight="1" outlineLevel="5">
      <c r="A434" s="5" t="s">
        <v>189</v>
      </c>
      <c r="B434" s="6" t="s">
        <v>133</v>
      </c>
      <c r="C434" s="6" t="s">
        <v>26</v>
      </c>
      <c r="D434" s="13" t="s">
        <v>278</v>
      </c>
      <c r="E434" s="13" t="s">
        <v>190</v>
      </c>
      <c r="F434" s="12">
        <v>65.010000000000005</v>
      </c>
    </row>
    <row r="435" spans="1:6" s="8" customFormat="1" ht="25.5" outlineLevel="5">
      <c r="A435" s="5" t="s">
        <v>279</v>
      </c>
      <c r="B435" s="6" t="s">
        <v>133</v>
      </c>
      <c r="C435" s="6" t="s">
        <v>48</v>
      </c>
      <c r="D435" s="13" t="s">
        <v>28</v>
      </c>
      <c r="E435" s="13" t="s">
        <v>8</v>
      </c>
      <c r="F435" s="12">
        <f>F436</f>
        <v>6472.83</v>
      </c>
    </row>
    <row r="436" spans="1:6" s="8" customFormat="1" ht="39.75" customHeight="1" outlineLevel="5">
      <c r="A436" s="5" t="s">
        <v>280</v>
      </c>
      <c r="B436" s="6" t="s">
        <v>133</v>
      </c>
      <c r="C436" s="6" t="s">
        <v>48</v>
      </c>
      <c r="D436" s="13" t="s">
        <v>214</v>
      </c>
      <c r="E436" s="13" t="s">
        <v>8</v>
      </c>
      <c r="F436" s="12">
        <f>F437</f>
        <v>6472.83</v>
      </c>
    </row>
    <row r="437" spans="1:6" s="8" customFormat="1" ht="39.75" customHeight="1" outlineLevel="5">
      <c r="A437" s="5" t="s">
        <v>281</v>
      </c>
      <c r="B437" s="6" t="s">
        <v>133</v>
      </c>
      <c r="C437" s="6" t="s">
        <v>48</v>
      </c>
      <c r="D437" s="13" t="s">
        <v>282</v>
      </c>
      <c r="E437" s="13" t="s">
        <v>8</v>
      </c>
      <c r="F437" s="12">
        <f>F438+F441+F448</f>
        <v>6472.83</v>
      </c>
    </row>
    <row r="438" spans="1:6" s="8" customFormat="1" ht="30.75" customHeight="1" outlineLevel="2">
      <c r="A438" s="5" t="s">
        <v>45</v>
      </c>
      <c r="B438" s="6" t="s">
        <v>133</v>
      </c>
      <c r="C438" s="6" t="s">
        <v>48</v>
      </c>
      <c r="D438" s="6" t="s">
        <v>283</v>
      </c>
      <c r="E438" s="6" t="s">
        <v>8</v>
      </c>
      <c r="F438" s="12">
        <f>F439</f>
        <v>1566.21</v>
      </c>
    </row>
    <row r="439" spans="1:6" s="8" customFormat="1" ht="51" outlineLevel="2">
      <c r="A439" s="5" t="s">
        <v>37</v>
      </c>
      <c r="B439" s="6" t="s">
        <v>133</v>
      </c>
      <c r="C439" s="6" t="s">
        <v>48</v>
      </c>
      <c r="D439" s="6" t="s">
        <v>283</v>
      </c>
      <c r="E439" s="6" t="s">
        <v>7</v>
      </c>
      <c r="F439" s="12">
        <f>F440</f>
        <v>1566.21</v>
      </c>
    </row>
    <row r="440" spans="1:6" s="8" customFormat="1" ht="25.5" outlineLevel="2">
      <c r="A440" s="5" t="s">
        <v>44</v>
      </c>
      <c r="B440" s="6" t="s">
        <v>133</v>
      </c>
      <c r="C440" s="6" t="s">
        <v>48</v>
      </c>
      <c r="D440" s="6" t="s">
        <v>283</v>
      </c>
      <c r="E440" s="6" t="s">
        <v>39</v>
      </c>
      <c r="F440" s="12">
        <v>1566.21</v>
      </c>
    </row>
    <row r="441" spans="1:6" s="8" customFormat="1" ht="38.25" outlineLevel="5">
      <c r="A441" s="5" t="s">
        <v>284</v>
      </c>
      <c r="B441" s="6" t="s">
        <v>133</v>
      </c>
      <c r="C441" s="6" t="s">
        <v>48</v>
      </c>
      <c r="D441" s="13" t="s">
        <v>285</v>
      </c>
      <c r="E441" s="13" t="s">
        <v>8</v>
      </c>
      <c r="F441" s="12">
        <f>F442+F444+F446</f>
        <v>3846.62</v>
      </c>
    </row>
    <row r="442" spans="1:6" s="8" customFormat="1" ht="51" outlineLevel="5">
      <c r="A442" s="5" t="s">
        <v>37</v>
      </c>
      <c r="B442" s="6" t="s">
        <v>133</v>
      </c>
      <c r="C442" s="6" t="s">
        <v>48</v>
      </c>
      <c r="D442" s="13" t="s">
        <v>285</v>
      </c>
      <c r="E442" s="13" t="s">
        <v>7</v>
      </c>
      <c r="F442" s="12">
        <f>F443</f>
        <v>3601.15</v>
      </c>
    </row>
    <row r="443" spans="1:6" s="8" customFormat="1" ht="25.5" outlineLevel="5">
      <c r="A443" s="5" t="s">
        <v>112</v>
      </c>
      <c r="B443" s="6" t="s">
        <v>133</v>
      </c>
      <c r="C443" s="6" t="s">
        <v>48</v>
      </c>
      <c r="D443" s="13" t="s">
        <v>285</v>
      </c>
      <c r="E443" s="13" t="s">
        <v>113</v>
      </c>
      <c r="F443" s="12">
        <v>3601.15</v>
      </c>
    </row>
    <row r="444" spans="1:6" s="8" customFormat="1" ht="25.5" outlineLevel="5">
      <c r="A444" s="5" t="s">
        <v>52</v>
      </c>
      <c r="B444" s="6" t="s">
        <v>133</v>
      </c>
      <c r="C444" s="6" t="s">
        <v>48</v>
      </c>
      <c r="D444" s="13" t="s">
        <v>285</v>
      </c>
      <c r="E444" s="13" t="s">
        <v>53</v>
      </c>
      <c r="F444" s="12">
        <f>F445</f>
        <v>215.47</v>
      </c>
    </row>
    <row r="445" spans="1:6" s="8" customFormat="1" ht="38.25" outlineLevel="5">
      <c r="A445" s="5" t="s">
        <v>54</v>
      </c>
      <c r="B445" s="6" t="s">
        <v>133</v>
      </c>
      <c r="C445" s="6" t="s">
        <v>48</v>
      </c>
      <c r="D445" s="13" t="s">
        <v>285</v>
      </c>
      <c r="E445" s="13" t="s">
        <v>55</v>
      </c>
      <c r="F445" s="12">
        <v>215.47</v>
      </c>
    </row>
    <row r="446" spans="1:6" s="8" customFormat="1" outlineLevel="5">
      <c r="A446" s="5" t="s">
        <v>56</v>
      </c>
      <c r="B446" s="6" t="s">
        <v>133</v>
      </c>
      <c r="C446" s="6" t="s">
        <v>48</v>
      </c>
      <c r="D446" s="13" t="s">
        <v>285</v>
      </c>
      <c r="E446" s="13" t="s">
        <v>57</v>
      </c>
      <c r="F446" s="12">
        <f>F447</f>
        <v>30</v>
      </c>
    </row>
    <row r="447" spans="1:6" s="8" customFormat="1" outlineLevel="5">
      <c r="A447" s="5" t="s">
        <v>58</v>
      </c>
      <c r="B447" s="6" t="s">
        <v>133</v>
      </c>
      <c r="C447" s="6" t="s">
        <v>48</v>
      </c>
      <c r="D447" s="13" t="s">
        <v>285</v>
      </c>
      <c r="E447" s="13" t="s">
        <v>59</v>
      </c>
      <c r="F447" s="12">
        <v>30</v>
      </c>
    </row>
    <row r="448" spans="1:6" s="8" customFormat="1" ht="15" outlineLevel="5">
      <c r="A448" s="39" t="s">
        <v>580</v>
      </c>
      <c r="B448" s="6" t="s">
        <v>133</v>
      </c>
      <c r="C448" s="6" t="s">
        <v>48</v>
      </c>
      <c r="D448" s="13" t="s">
        <v>581</v>
      </c>
      <c r="E448" s="13" t="s">
        <v>8</v>
      </c>
      <c r="F448" s="12">
        <f>F449</f>
        <v>1060</v>
      </c>
    </row>
    <row r="449" spans="1:6" s="8" customFormat="1" ht="45" outlineLevel="5">
      <c r="A449" s="51" t="s">
        <v>188</v>
      </c>
      <c r="B449" s="6" t="s">
        <v>133</v>
      </c>
      <c r="C449" s="6" t="s">
        <v>48</v>
      </c>
      <c r="D449" s="13" t="s">
        <v>581</v>
      </c>
      <c r="E449" s="13" t="s">
        <v>83</v>
      </c>
      <c r="F449" s="12">
        <f>F450</f>
        <v>1060</v>
      </c>
    </row>
    <row r="450" spans="1:6" s="8" customFormat="1" ht="15" outlineLevel="5">
      <c r="A450" s="39" t="s">
        <v>84</v>
      </c>
      <c r="B450" s="6" t="s">
        <v>133</v>
      </c>
      <c r="C450" s="6" t="s">
        <v>48</v>
      </c>
      <c r="D450" s="13" t="s">
        <v>581</v>
      </c>
      <c r="E450" s="13" t="s">
        <v>85</v>
      </c>
      <c r="F450" s="12">
        <v>1060</v>
      </c>
    </row>
    <row r="451" spans="1:6" s="8" customFormat="1" ht="15" customHeight="1" outlineLevel="3">
      <c r="A451" s="5" t="s">
        <v>286</v>
      </c>
      <c r="B451" s="13" t="s">
        <v>287</v>
      </c>
      <c r="C451" s="13" t="s">
        <v>27</v>
      </c>
      <c r="D451" s="13" t="s">
        <v>28</v>
      </c>
      <c r="E451" s="13" t="s">
        <v>8</v>
      </c>
      <c r="F451" s="12">
        <f>F452+F458+F464</f>
        <v>5506.57</v>
      </c>
    </row>
    <row r="452" spans="1:6" s="8" customFormat="1" ht="14.25" customHeight="1" outlineLevel="5">
      <c r="A452" s="5" t="s">
        <v>288</v>
      </c>
      <c r="B452" s="13" t="s">
        <v>287</v>
      </c>
      <c r="C452" s="13" t="s">
        <v>26</v>
      </c>
      <c r="D452" s="13" t="s">
        <v>28</v>
      </c>
      <c r="E452" s="13" t="s">
        <v>8</v>
      </c>
      <c r="F452" s="12">
        <f>F453</f>
        <v>1571.65</v>
      </c>
    </row>
    <row r="453" spans="1:6" s="8" customFormat="1" ht="27" customHeight="1" outlineLevel="2">
      <c r="A453" s="9" t="s">
        <v>51</v>
      </c>
      <c r="B453" s="13" t="s">
        <v>287</v>
      </c>
      <c r="C453" s="13" t="s">
        <v>26</v>
      </c>
      <c r="D453" s="13" t="s">
        <v>32</v>
      </c>
      <c r="E453" s="13" t="s">
        <v>8</v>
      </c>
      <c r="F453" s="12">
        <f>F455</f>
        <v>1571.65</v>
      </c>
    </row>
    <row r="454" spans="1:6" s="8" customFormat="1" ht="25.5" outlineLevel="2">
      <c r="A454" s="9" t="s">
        <v>33</v>
      </c>
      <c r="B454" s="13" t="s">
        <v>287</v>
      </c>
      <c r="C454" s="13" t="s">
        <v>26</v>
      </c>
      <c r="D454" s="13" t="s">
        <v>34</v>
      </c>
      <c r="E454" s="13" t="s">
        <v>8</v>
      </c>
      <c r="F454" s="12">
        <f>F455</f>
        <v>1571.65</v>
      </c>
    </row>
    <row r="455" spans="1:6" s="8" customFormat="1" outlineLevel="3">
      <c r="A455" s="5" t="s">
        <v>289</v>
      </c>
      <c r="B455" s="13" t="s">
        <v>287</v>
      </c>
      <c r="C455" s="13" t="s">
        <v>26</v>
      </c>
      <c r="D455" s="13" t="s">
        <v>290</v>
      </c>
      <c r="E455" s="13" t="s">
        <v>8</v>
      </c>
      <c r="F455" s="12">
        <f>F457</f>
        <v>1571.65</v>
      </c>
    </row>
    <row r="456" spans="1:6" s="8" customFormat="1" ht="25.5" outlineLevel="3">
      <c r="A456" s="5" t="s">
        <v>242</v>
      </c>
      <c r="B456" s="13" t="s">
        <v>287</v>
      </c>
      <c r="C456" s="13" t="s">
        <v>26</v>
      </c>
      <c r="D456" s="13" t="s">
        <v>290</v>
      </c>
      <c r="E456" s="13" t="s">
        <v>243</v>
      </c>
      <c r="F456" s="12">
        <f>F457</f>
        <v>1571.65</v>
      </c>
    </row>
    <row r="457" spans="1:6" s="8" customFormat="1" ht="25.5" outlineLevel="3">
      <c r="A457" s="5" t="s">
        <v>291</v>
      </c>
      <c r="B457" s="13" t="s">
        <v>287</v>
      </c>
      <c r="C457" s="13" t="s">
        <v>26</v>
      </c>
      <c r="D457" s="13" t="s">
        <v>290</v>
      </c>
      <c r="E457" s="13" t="s">
        <v>292</v>
      </c>
      <c r="F457" s="12">
        <v>1571.65</v>
      </c>
    </row>
    <row r="458" spans="1:6" s="8" customFormat="1">
      <c r="A458" s="5" t="s">
        <v>293</v>
      </c>
      <c r="B458" s="13" t="s">
        <v>287</v>
      </c>
      <c r="C458" s="13" t="s">
        <v>48</v>
      </c>
      <c r="D458" s="13" t="s">
        <v>28</v>
      </c>
      <c r="E458" s="13" t="s">
        <v>8</v>
      </c>
      <c r="F458" s="12">
        <f>F461</f>
        <v>3180</v>
      </c>
    </row>
    <row r="459" spans="1:6" s="8" customFormat="1" ht="50.25" customHeight="1">
      <c r="A459" s="5" t="s">
        <v>182</v>
      </c>
      <c r="B459" s="13" t="s">
        <v>287</v>
      </c>
      <c r="C459" s="13" t="s">
        <v>48</v>
      </c>
      <c r="D459" s="13" t="s">
        <v>183</v>
      </c>
      <c r="E459" s="13" t="s">
        <v>8</v>
      </c>
      <c r="F459" s="12">
        <f>F460</f>
        <v>3180</v>
      </c>
    </row>
    <row r="460" spans="1:6" s="8" customFormat="1" ht="39.75" customHeight="1">
      <c r="A460" s="16" t="s">
        <v>254</v>
      </c>
      <c r="B460" s="13" t="s">
        <v>287</v>
      </c>
      <c r="C460" s="13" t="s">
        <v>48</v>
      </c>
      <c r="D460" s="13" t="s">
        <v>255</v>
      </c>
      <c r="E460" s="13" t="s">
        <v>8</v>
      </c>
      <c r="F460" s="12">
        <f>F461</f>
        <v>3180</v>
      </c>
    </row>
    <row r="461" spans="1:6" s="8" customFormat="1" ht="89.25" customHeight="1">
      <c r="A461" s="5" t="s">
        <v>294</v>
      </c>
      <c r="B461" s="13" t="s">
        <v>287</v>
      </c>
      <c r="C461" s="13" t="s">
        <v>48</v>
      </c>
      <c r="D461" s="13" t="s">
        <v>295</v>
      </c>
      <c r="E461" s="13" t="s">
        <v>8</v>
      </c>
      <c r="F461" s="12">
        <f>F462</f>
        <v>3180</v>
      </c>
    </row>
    <row r="462" spans="1:6" s="8" customFormat="1" ht="25.5">
      <c r="A462" s="5" t="s">
        <v>242</v>
      </c>
      <c r="B462" s="13" t="s">
        <v>287</v>
      </c>
      <c r="C462" s="13" t="s">
        <v>48</v>
      </c>
      <c r="D462" s="13" t="s">
        <v>295</v>
      </c>
      <c r="E462" s="13" t="s">
        <v>243</v>
      </c>
      <c r="F462" s="12">
        <f>F463</f>
        <v>3180</v>
      </c>
    </row>
    <row r="463" spans="1:6" s="8" customFormat="1" ht="25.5">
      <c r="A463" s="5" t="s">
        <v>291</v>
      </c>
      <c r="B463" s="13" t="s">
        <v>287</v>
      </c>
      <c r="C463" s="13" t="s">
        <v>48</v>
      </c>
      <c r="D463" s="13" t="s">
        <v>295</v>
      </c>
      <c r="E463" s="13" t="s">
        <v>292</v>
      </c>
      <c r="F463" s="12">
        <v>3180</v>
      </c>
    </row>
    <row r="464" spans="1:6" s="8" customFormat="1">
      <c r="A464" s="16" t="s">
        <v>296</v>
      </c>
      <c r="B464" s="13" t="s">
        <v>287</v>
      </c>
      <c r="C464" s="13" t="s">
        <v>50</v>
      </c>
      <c r="D464" s="13" t="s">
        <v>28</v>
      </c>
      <c r="E464" s="13" t="s">
        <v>8</v>
      </c>
      <c r="F464" s="12">
        <f>F465</f>
        <v>754.92</v>
      </c>
    </row>
    <row r="465" spans="1:6" s="8" customFormat="1" ht="39" customHeight="1">
      <c r="A465" s="16" t="s">
        <v>213</v>
      </c>
      <c r="B465" s="13" t="s">
        <v>287</v>
      </c>
      <c r="C465" s="13" t="s">
        <v>50</v>
      </c>
      <c r="D465" s="13" t="s">
        <v>214</v>
      </c>
      <c r="E465" s="13" t="s">
        <v>8</v>
      </c>
      <c r="F465" s="12">
        <f>F466</f>
        <v>754.92</v>
      </c>
    </row>
    <row r="466" spans="1:6" s="8" customFormat="1">
      <c r="A466" s="16" t="s">
        <v>297</v>
      </c>
      <c r="B466" s="13" t="s">
        <v>287</v>
      </c>
      <c r="C466" s="13" t="s">
        <v>50</v>
      </c>
      <c r="D466" s="13" t="s">
        <v>247</v>
      </c>
      <c r="E466" s="13" t="s">
        <v>8</v>
      </c>
      <c r="F466" s="12">
        <f>F467+F472+F475</f>
        <v>754.92</v>
      </c>
    </row>
    <row r="467" spans="1:6" s="8" customFormat="1" ht="44.25" customHeight="1">
      <c r="A467" s="16" t="s">
        <v>248</v>
      </c>
      <c r="B467" s="13" t="s">
        <v>287</v>
      </c>
      <c r="C467" s="13" t="s">
        <v>50</v>
      </c>
      <c r="D467" s="13" t="s">
        <v>249</v>
      </c>
      <c r="E467" s="13" t="s">
        <v>8</v>
      </c>
      <c r="F467" s="12">
        <f>F468+F470</f>
        <v>235.01</v>
      </c>
    </row>
    <row r="468" spans="1:6" s="8" customFormat="1" ht="25.5">
      <c r="A468" s="5" t="s">
        <v>52</v>
      </c>
      <c r="B468" s="13" t="s">
        <v>287</v>
      </c>
      <c r="C468" s="13" t="s">
        <v>50</v>
      </c>
      <c r="D468" s="13" t="s">
        <v>249</v>
      </c>
      <c r="E468" s="13" t="s">
        <v>53</v>
      </c>
      <c r="F468" s="12">
        <f>F469</f>
        <v>70</v>
      </c>
    </row>
    <row r="469" spans="1:6" s="8" customFormat="1" ht="38.25">
      <c r="A469" s="5" t="s">
        <v>54</v>
      </c>
      <c r="B469" s="13" t="s">
        <v>287</v>
      </c>
      <c r="C469" s="13" t="s">
        <v>50</v>
      </c>
      <c r="D469" s="13" t="s">
        <v>249</v>
      </c>
      <c r="E469" s="13" t="s">
        <v>55</v>
      </c>
      <c r="F469" s="12">
        <v>70</v>
      </c>
    </row>
    <row r="470" spans="1:6" s="8" customFormat="1" ht="48" customHeight="1">
      <c r="A470" s="5" t="s">
        <v>188</v>
      </c>
      <c r="B470" s="13" t="s">
        <v>287</v>
      </c>
      <c r="C470" s="13" t="s">
        <v>50</v>
      </c>
      <c r="D470" s="13" t="s">
        <v>249</v>
      </c>
      <c r="E470" s="13" t="s">
        <v>83</v>
      </c>
      <c r="F470" s="12">
        <f>F471</f>
        <v>165.01</v>
      </c>
    </row>
    <row r="471" spans="1:6" s="8" customFormat="1">
      <c r="A471" s="5" t="s">
        <v>189</v>
      </c>
      <c r="B471" s="13" t="s">
        <v>287</v>
      </c>
      <c r="C471" s="13" t="s">
        <v>50</v>
      </c>
      <c r="D471" s="13" t="s">
        <v>249</v>
      </c>
      <c r="E471" s="13" t="s">
        <v>190</v>
      </c>
      <c r="F471" s="12">
        <v>165.01</v>
      </c>
    </row>
    <row r="472" spans="1:6" s="8" customFormat="1" ht="38.25">
      <c r="A472" s="127" t="s">
        <v>383</v>
      </c>
      <c r="B472" s="13" t="s">
        <v>287</v>
      </c>
      <c r="C472" s="13" t="s">
        <v>50</v>
      </c>
      <c r="D472" s="13" t="s">
        <v>384</v>
      </c>
      <c r="E472" s="13" t="s">
        <v>8</v>
      </c>
      <c r="F472" s="12">
        <f>F473</f>
        <v>88.39</v>
      </c>
    </row>
    <row r="473" spans="1:6" s="8" customFormat="1" ht="38.25">
      <c r="A473" s="5" t="s">
        <v>188</v>
      </c>
      <c r="B473" s="13" t="s">
        <v>287</v>
      </c>
      <c r="C473" s="13" t="s">
        <v>50</v>
      </c>
      <c r="D473" s="13" t="s">
        <v>384</v>
      </c>
      <c r="E473" s="13" t="s">
        <v>83</v>
      </c>
      <c r="F473" s="12">
        <f>F474</f>
        <v>88.39</v>
      </c>
    </row>
    <row r="474" spans="1:6" s="8" customFormat="1">
      <c r="A474" s="5" t="s">
        <v>189</v>
      </c>
      <c r="B474" s="13" t="s">
        <v>287</v>
      </c>
      <c r="C474" s="13" t="s">
        <v>50</v>
      </c>
      <c r="D474" s="13" t="s">
        <v>384</v>
      </c>
      <c r="E474" s="13" t="s">
        <v>190</v>
      </c>
      <c r="F474" s="12">
        <v>88.39</v>
      </c>
    </row>
    <row r="475" spans="1:6" s="8" customFormat="1" ht="51">
      <c r="A475" s="127" t="s">
        <v>373</v>
      </c>
      <c r="B475" s="13" t="s">
        <v>287</v>
      </c>
      <c r="C475" s="13" t="s">
        <v>50</v>
      </c>
      <c r="D475" s="13" t="s">
        <v>385</v>
      </c>
      <c r="E475" s="13" t="s">
        <v>8</v>
      </c>
      <c r="F475" s="12">
        <f>F476</f>
        <v>431.52</v>
      </c>
    </row>
    <row r="476" spans="1:6" s="8" customFormat="1" ht="38.25">
      <c r="A476" s="5" t="s">
        <v>188</v>
      </c>
      <c r="B476" s="13" t="s">
        <v>287</v>
      </c>
      <c r="C476" s="13" t="s">
        <v>50</v>
      </c>
      <c r="D476" s="13" t="s">
        <v>385</v>
      </c>
      <c r="E476" s="13" t="s">
        <v>83</v>
      </c>
      <c r="F476" s="12">
        <f>F477</f>
        <v>431.52</v>
      </c>
    </row>
    <row r="477" spans="1:6" s="8" customFormat="1">
      <c r="A477" s="5" t="s">
        <v>189</v>
      </c>
      <c r="B477" s="13" t="s">
        <v>287</v>
      </c>
      <c r="C477" s="13" t="s">
        <v>50</v>
      </c>
      <c r="D477" s="13" t="s">
        <v>385</v>
      </c>
      <c r="E477" s="13" t="s">
        <v>190</v>
      </c>
      <c r="F477" s="12">
        <v>431.52</v>
      </c>
    </row>
    <row r="478" spans="1:6" s="8" customFormat="1" outlineLevel="5">
      <c r="A478" s="5" t="s">
        <v>298</v>
      </c>
      <c r="B478" s="13" t="s">
        <v>61</v>
      </c>
      <c r="C478" s="13" t="s">
        <v>27</v>
      </c>
      <c r="D478" s="13" t="s">
        <v>28</v>
      </c>
      <c r="E478" s="13" t="s">
        <v>8</v>
      </c>
      <c r="F478" s="12">
        <f>F479</f>
        <v>1398</v>
      </c>
    </row>
    <row r="479" spans="1:6" s="8" customFormat="1" outlineLevel="5">
      <c r="A479" s="5" t="s">
        <v>299</v>
      </c>
      <c r="B479" s="13" t="s">
        <v>61</v>
      </c>
      <c r="C479" s="13" t="s">
        <v>26</v>
      </c>
      <c r="D479" s="13" t="s">
        <v>28</v>
      </c>
      <c r="E479" s="13" t="s">
        <v>8</v>
      </c>
      <c r="F479" s="12">
        <f>F480</f>
        <v>1398</v>
      </c>
    </row>
    <row r="480" spans="1:6" s="8" customFormat="1" ht="38.25" outlineLevel="5">
      <c r="A480" s="5" t="s">
        <v>300</v>
      </c>
      <c r="B480" s="13" t="s">
        <v>61</v>
      </c>
      <c r="C480" s="13" t="s">
        <v>26</v>
      </c>
      <c r="D480" s="13" t="s">
        <v>301</v>
      </c>
      <c r="E480" s="13" t="s">
        <v>8</v>
      </c>
      <c r="F480" s="12">
        <f>F481+F488</f>
        <v>1398</v>
      </c>
    </row>
    <row r="481" spans="1:6" s="8" customFormat="1" ht="25.5" outlineLevel="5">
      <c r="A481" s="5" t="s">
        <v>302</v>
      </c>
      <c r="B481" s="13" t="s">
        <v>61</v>
      </c>
      <c r="C481" s="13" t="s">
        <v>26</v>
      </c>
      <c r="D481" s="13" t="s">
        <v>303</v>
      </c>
      <c r="E481" s="13" t="s">
        <v>8</v>
      </c>
      <c r="F481" s="12">
        <f>F482+F484+F486</f>
        <v>972.28</v>
      </c>
    </row>
    <row r="482" spans="1:6" s="8" customFormat="1" ht="25.5" outlineLevel="5">
      <c r="A482" s="5" t="s">
        <v>52</v>
      </c>
      <c r="B482" s="13" t="s">
        <v>61</v>
      </c>
      <c r="C482" s="13" t="s">
        <v>26</v>
      </c>
      <c r="D482" s="13" t="s">
        <v>303</v>
      </c>
      <c r="E482" s="13" t="s">
        <v>53</v>
      </c>
      <c r="F482" s="12">
        <f>F483</f>
        <v>355.92</v>
      </c>
    </row>
    <row r="483" spans="1:6" s="8" customFormat="1" ht="38.25" outlineLevel="5">
      <c r="A483" s="5" t="s">
        <v>54</v>
      </c>
      <c r="B483" s="13" t="s">
        <v>61</v>
      </c>
      <c r="C483" s="13" t="s">
        <v>26</v>
      </c>
      <c r="D483" s="13" t="s">
        <v>303</v>
      </c>
      <c r="E483" s="13" t="s">
        <v>55</v>
      </c>
      <c r="F483" s="12">
        <v>355.92</v>
      </c>
    </row>
    <row r="484" spans="1:6" s="8" customFormat="1" ht="40.5" customHeight="1">
      <c r="A484" s="5" t="s">
        <v>188</v>
      </c>
      <c r="B484" s="13" t="s">
        <v>61</v>
      </c>
      <c r="C484" s="13" t="s">
        <v>26</v>
      </c>
      <c r="D484" s="13" t="s">
        <v>303</v>
      </c>
      <c r="E484" s="13" t="s">
        <v>83</v>
      </c>
      <c r="F484" s="12">
        <f>F485</f>
        <v>575.36</v>
      </c>
    </row>
    <row r="485" spans="1:6" s="8" customFormat="1">
      <c r="A485" s="5" t="s">
        <v>189</v>
      </c>
      <c r="B485" s="13" t="s">
        <v>61</v>
      </c>
      <c r="C485" s="13" t="s">
        <v>26</v>
      </c>
      <c r="D485" s="13" t="s">
        <v>303</v>
      </c>
      <c r="E485" s="13" t="s">
        <v>190</v>
      </c>
      <c r="F485" s="12">
        <v>575.36</v>
      </c>
    </row>
    <row r="486" spans="1:6" s="8" customFormat="1">
      <c r="A486" s="5" t="s">
        <v>56</v>
      </c>
      <c r="B486" s="13" t="s">
        <v>61</v>
      </c>
      <c r="C486" s="13" t="s">
        <v>26</v>
      </c>
      <c r="D486" s="13" t="s">
        <v>303</v>
      </c>
      <c r="E486" s="13" t="s">
        <v>57</v>
      </c>
      <c r="F486" s="12">
        <f>F487</f>
        <v>41</v>
      </c>
    </row>
    <row r="487" spans="1:6" s="8" customFormat="1">
      <c r="A487" s="5" t="s">
        <v>58</v>
      </c>
      <c r="B487" s="13" t="s">
        <v>61</v>
      </c>
      <c r="C487" s="13" t="s">
        <v>26</v>
      </c>
      <c r="D487" s="13" t="s">
        <v>303</v>
      </c>
      <c r="E487" s="13" t="s">
        <v>59</v>
      </c>
      <c r="F487" s="12">
        <v>41</v>
      </c>
    </row>
    <row r="488" spans="1:6" s="8" customFormat="1" ht="25.5">
      <c r="A488" s="5" t="s">
        <v>227</v>
      </c>
      <c r="B488" s="13" t="s">
        <v>61</v>
      </c>
      <c r="C488" s="13" t="s">
        <v>26</v>
      </c>
      <c r="D488" s="13" t="s">
        <v>304</v>
      </c>
      <c r="E488" s="13" t="s">
        <v>8</v>
      </c>
      <c r="F488" s="12">
        <f>F489</f>
        <v>425.72</v>
      </c>
    </row>
    <row r="489" spans="1:6" s="8" customFormat="1" ht="38.25">
      <c r="A489" s="5" t="s">
        <v>188</v>
      </c>
      <c r="B489" s="13" t="s">
        <v>61</v>
      </c>
      <c r="C489" s="13" t="s">
        <v>26</v>
      </c>
      <c r="D489" s="13" t="s">
        <v>304</v>
      </c>
      <c r="E489" s="13" t="s">
        <v>83</v>
      </c>
      <c r="F489" s="12">
        <f>F490</f>
        <v>425.72</v>
      </c>
    </row>
    <row r="490" spans="1:6" s="8" customFormat="1">
      <c r="A490" s="5" t="s">
        <v>189</v>
      </c>
      <c r="B490" s="13" t="s">
        <v>61</v>
      </c>
      <c r="C490" s="13" t="s">
        <v>26</v>
      </c>
      <c r="D490" s="13" t="s">
        <v>304</v>
      </c>
      <c r="E490" s="13" t="s">
        <v>190</v>
      </c>
      <c r="F490" s="12">
        <v>425.72</v>
      </c>
    </row>
    <row r="491" spans="1:6" s="8" customFormat="1" ht="18" customHeight="1" outlineLevel="5">
      <c r="A491" s="5" t="s">
        <v>305</v>
      </c>
      <c r="B491" s="13" t="s">
        <v>144</v>
      </c>
      <c r="C491" s="13" t="s">
        <v>27</v>
      </c>
      <c r="D491" s="13" t="s">
        <v>28</v>
      </c>
      <c r="E491" s="13" t="s">
        <v>8</v>
      </c>
      <c r="F491" s="12">
        <f>F492</f>
        <v>3522.81</v>
      </c>
    </row>
    <row r="492" spans="1:6" s="8" customFormat="1" ht="15.75" customHeight="1" outlineLevel="5">
      <c r="A492" s="5" t="s">
        <v>306</v>
      </c>
      <c r="B492" s="13" t="s">
        <v>144</v>
      </c>
      <c r="C492" s="13" t="s">
        <v>30</v>
      </c>
      <c r="D492" s="13" t="s">
        <v>28</v>
      </c>
      <c r="E492" s="13" t="s">
        <v>8</v>
      </c>
      <c r="F492" s="12">
        <f>F493</f>
        <v>3522.81</v>
      </c>
    </row>
    <row r="493" spans="1:6" s="8" customFormat="1" ht="45.75" customHeight="1" outlineLevel="5">
      <c r="A493" s="22" t="s">
        <v>76</v>
      </c>
      <c r="B493" s="13" t="s">
        <v>144</v>
      </c>
      <c r="C493" s="13" t="s">
        <v>30</v>
      </c>
      <c r="D493" s="13" t="s">
        <v>77</v>
      </c>
      <c r="E493" s="13" t="s">
        <v>8</v>
      </c>
      <c r="F493" s="12">
        <f>F494+F498</f>
        <v>3522.81</v>
      </c>
    </row>
    <row r="494" spans="1:6" s="8" customFormat="1" ht="45" customHeight="1" outlineLevel="5">
      <c r="A494" s="22" t="s">
        <v>307</v>
      </c>
      <c r="B494" s="13" t="s">
        <v>144</v>
      </c>
      <c r="C494" s="13" t="s">
        <v>30</v>
      </c>
      <c r="D494" s="13" t="s">
        <v>308</v>
      </c>
      <c r="E494" s="13" t="s">
        <v>8</v>
      </c>
      <c r="F494" s="12">
        <f>F495</f>
        <v>2873</v>
      </c>
    </row>
    <row r="495" spans="1:6" s="8" customFormat="1" ht="41.25" customHeight="1" outlineLevel="5">
      <c r="A495" s="5" t="s">
        <v>309</v>
      </c>
      <c r="B495" s="13" t="s">
        <v>144</v>
      </c>
      <c r="C495" s="13" t="s">
        <v>30</v>
      </c>
      <c r="D495" s="13" t="s">
        <v>310</v>
      </c>
      <c r="E495" s="13" t="s">
        <v>8</v>
      </c>
      <c r="F495" s="12">
        <f>F497</f>
        <v>2873</v>
      </c>
    </row>
    <row r="496" spans="1:6" s="8" customFormat="1" ht="43.5" customHeight="1" outlineLevel="5">
      <c r="A496" s="5" t="s">
        <v>188</v>
      </c>
      <c r="B496" s="13" t="s">
        <v>144</v>
      </c>
      <c r="C496" s="13" t="s">
        <v>30</v>
      </c>
      <c r="D496" s="13" t="s">
        <v>310</v>
      </c>
      <c r="E496" s="13" t="s">
        <v>83</v>
      </c>
      <c r="F496" s="12">
        <f>F497</f>
        <v>2873</v>
      </c>
    </row>
    <row r="497" spans="1:6" s="8" customFormat="1" outlineLevel="5">
      <c r="A497" s="5" t="s">
        <v>189</v>
      </c>
      <c r="B497" s="13" t="s">
        <v>144</v>
      </c>
      <c r="C497" s="13" t="s">
        <v>30</v>
      </c>
      <c r="D497" s="13" t="s">
        <v>310</v>
      </c>
      <c r="E497" s="13" t="s">
        <v>190</v>
      </c>
      <c r="F497" s="12">
        <v>2873</v>
      </c>
    </row>
    <row r="498" spans="1:6" s="8" customFormat="1" ht="38.25" outlineLevel="5">
      <c r="A498" s="16" t="s">
        <v>343</v>
      </c>
      <c r="B498" s="13" t="s">
        <v>144</v>
      </c>
      <c r="C498" s="13" t="s">
        <v>30</v>
      </c>
      <c r="D498" s="13" t="s">
        <v>342</v>
      </c>
      <c r="E498" s="13" t="s">
        <v>8</v>
      </c>
      <c r="F498" s="12">
        <f>F499</f>
        <v>649.80999999999995</v>
      </c>
    </row>
    <row r="499" spans="1:6" s="8" customFormat="1" ht="38.25" outlineLevel="5">
      <c r="A499" s="16" t="s">
        <v>188</v>
      </c>
      <c r="B499" s="13" t="s">
        <v>144</v>
      </c>
      <c r="C499" s="13" t="s">
        <v>30</v>
      </c>
      <c r="D499" s="13" t="s">
        <v>342</v>
      </c>
      <c r="E499" s="13" t="s">
        <v>83</v>
      </c>
      <c r="F499" s="12">
        <f>F500</f>
        <v>649.80999999999995</v>
      </c>
    </row>
    <row r="500" spans="1:6" s="8" customFormat="1" outlineLevel="5">
      <c r="A500" s="16" t="s">
        <v>189</v>
      </c>
      <c r="B500" s="13" t="s">
        <v>144</v>
      </c>
      <c r="C500" s="13" t="s">
        <v>30</v>
      </c>
      <c r="D500" s="13" t="s">
        <v>342</v>
      </c>
      <c r="E500" s="13" t="s">
        <v>190</v>
      </c>
      <c r="F500" s="12">
        <v>649.80999999999995</v>
      </c>
    </row>
    <row r="501" spans="1:6" s="8" customFormat="1" ht="60.75" customHeight="1" outlineLevel="5">
      <c r="A501" s="5" t="s">
        <v>311</v>
      </c>
      <c r="B501" s="13" t="s">
        <v>312</v>
      </c>
      <c r="C501" s="6" t="s">
        <v>27</v>
      </c>
      <c r="D501" s="13" t="s">
        <v>28</v>
      </c>
      <c r="E501" s="13" t="s">
        <v>8</v>
      </c>
      <c r="F501" s="12">
        <f>F502+F511</f>
        <v>14876.630000000001</v>
      </c>
    </row>
    <row r="502" spans="1:6" s="8" customFormat="1" ht="25.5" customHeight="1" outlineLevel="5">
      <c r="A502" s="23" t="s">
        <v>313</v>
      </c>
      <c r="B502" s="13" t="s">
        <v>312</v>
      </c>
      <c r="C502" s="6" t="s">
        <v>26</v>
      </c>
      <c r="D502" s="13" t="s">
        <v>28</v>
      </c>
      <c r="E502" s="13" t="s">
        <v>8</v>
      </c>
      <c r="F502" s="12">
        <f>F503</f>
        <v>13458</v>
      </c>
    </row>
    <row r="503" spans="1:6" s="8" customFormat="1" ht="26.25" customHeight="1" outlineLevel="5">
      <c r="A503" s="9" t="s">
        <v>51</v>
      </c>
      <c r="B503" s="13" t="s">
        <v>312</v>
      </c>
      <c r="C503" s="13" t="s">
        <v>26</v>
      </c>
      <c r="D503" s="13" t="s">
        <v>32</v>
      </c>
      <c r="E503" s="13" t="s">
        <v>8</v>
      </c>
      <c r="F503" s="12">
        <f>F504</f>
        <v>13458</v>
      </c>
    </row>
    <row r="504" spans="1:6" s="8" customFormat="1" ht="32.25" customHeight="1" outlineLevel="5">
      <c r="A504" s="9" t="s">
        <v>33</v>
      </c>
      <c r="B504" s="13" t="s">
        <v>312</v>
      </c>
      <c r="C504" s="13" t="s">
        <v>26</v>
      </c>
      <c r="D504" s="13" t="s">
        <v>34</v>
      </c>
      <c r="E504" s="13" t="s">
        <v>8</v>
      </c>
      <c r="F504" s="12">
        <f>F505+F508</f>
        <v>13458</v>
      </c>
    </row>
    <row r="505" spans="1:6" s="8" customFormat="1" ht="41.25" customHeight="1" outlineLevel="5">
      <c r="A505" s="23" t="s">
        <v>577</v>
      </c>
      <c r="B505" s="13" t="s">
        <v>312</v>
      </c>
      <c r="C505" s="13" t="s">
        <v>26</v>
      </c>
      <c r="D505" s="13" t="s">
        <v>314</v>
      </c>
      <c r="E505" s="13" t="s">
        <v>8</v>
      </c>
      <c r="F505" s="12">
        <f>F506</f>
        <v>125</v>
      </c>
    </row>
    <row r="506" spans="1:6" s="8" customFormat="1" ht="13.5" customHeight="1" outlineLevel="5">
      <c r="A506" s="23" t="s">
        <v>106</v>
      </c>
      <c r="B506" s="13" t="s">
        <v>312</v>
      </c>
      <c r="C506" s="13" t="s">
        <v>26</v>
      </c>
      <c r="D506" s="13" t="s">
        <v>314</v>
      </c>
      <c r="E506" s="13" t="s">
        <v>107</v>
      </c>
      <c r="F506" s="12">
        <f>F507</f>
        <v>125</v>
      </c>
    </row>
    <row r="507" spans="1:6" s="8" customFormat="1" ht="16.5" customHeight="1" outlineLevel="5">
      <c r="A507" s="23" t="s">
        <v>315</v>
      </c>
      <c r="B507" s="13" t="s">
        <v>312</v>
      </c>
      <c r="C507" s="13" t="s">
        <v>26</v>
      </c>
      <c r="D507" s="13" t="s">
        <v>314</v>
      </c>
      <c r="E507" s="13" t="s">
        <v>316</v>
      </c>
      <c r="F507" s="12">
        <v>125</v>
      </c>
    </row>
    <row r="508" spans="1:6" s="8" customFormat="1" ht="39.75" customHeight="1" outlineLevel="5">
      <c r="A508" s="23" t="s">
        <v>578</v>
      </c>
      <c r="B508" s="13" t="s">
        <v>312</v>
      </c>
      <c r="C508" s="13" t="s">
        <v>26</v>
      </c>
      <c r="D508" s="13" t="s">
        <v>579</v>
      </c>
      <c r="E508" s="13" t="s">
        <v>8</v>
      </c>
      <c r="F508" s="12">
        <f>F509</f>
        <v>13333</v>
      </c>
    </row>
    <row r="509" spans="1:6" s="8" customFormat="1" ht="16.5" customHeight="1" outlineLevel="5">
      <c r="A509" s="23" t="s">
        <v>106</v>
      </c>
      <c r="B509" s="13" t="s">
        <v>312</v>
      </c>
      <c r="C509" s="13" t="s">
        <v>26</v>
      </c>
      <c r="D509" s="13" t="s">
        <v>579</v>
      </c>
      <c r="E509" s="13" t="s">
        <v>107</v>
      </c>
      <c r="F509" s="12">
        <f>F510</f>
        <v>13333</v>
      </c>
    </row>
    <row r="510" spans="1:6" s="8" customFormat="1" ht="16.5" customHeight="1" outlineLevel="5">
      <c r="A510" s="23" t="s">
        <v>315</v>
      </c>
      <c r="B510" s="13" t="s">
        <v>312</v>
      </c>
      <c r="C510" s="13" t="s">
        <v>26</v>
      </c>
      <c r="D510" s="13" t="s">
        <v>579</v>
      </c>
      <c r="E510" s="13" t="s">
        <v>316</v>
      </c>
      <c r="F510" s="12">
        <v>13333</v>
      </c>
    </row>
    <row r="511" spans="1:6" s="8" customFormat="1" ht="17.25" customHeight="1" outlineLevel="5">
      <c r="A511" s="23" t="s">
        <v>317</v>
      </c>
      <c r="B511" s="13" t="s">
        <v>312</v>
      </c>
      <c r="C511" s="6" t="s">
        <v>30</v>
      </c>
      <c r="D511" s="13" t="s">
        <v>28</v>
      </c>
      <c r="E511" s="13" t="s">
        <v>8</v>
      </c>
      <c r="F511" s="12">
        <f>F512</f>
        <v>1418.63</v>
      </c>
    </row>
    <row r="512" spans="1:6" s="8" customFormat="1" ht="27" customHeight="1" outlineLevel="5">
      <c r="A512" s="9" t="s">
        <v>51</v>
      </c>
      <c r="B512" s="13" t="s">
        <v>312</v>
      </c>
      <c r="C512" s="13" t="s">
        <v>30</v>
      </c>
      <c r="D512" s="13" t="s">
        <v>32</v>
      </c>
      <c r="E512" s="13" t="s">
        <v>8</v>
      </c>
      <c r="F512" s="12">
        <f>F513</f>
        <v>1418.63</v>
      </c>
    </row>
    <row r="513" spans="1:6" s="8" customFormat="1" ht="27.75" customHeight="1" outlineLevel="5">
      <c r="A513" s="9" t="s">
        <v>33</v>
      </c>
      <c r="B513" s="13" t="s">
        <v>312</v>
      </c>
      <c r="C513" s="13" t="s">
        <v>30</v>
      </c>
      <c r="D513" s="13" t="s">
        <v>34</v>
      </c>
      <c r="E513" s="13" t="s">
        <v>8</v>
      </c>
      <c r="F513" s="12">
        <f>F514</f>
        <v>1418.63</v>
      </c>
    </row>
    <row r="514" spans="1:6" s="8" customFormat="1" ht="32.25" customHeight="1" outlineLevel="5">
      <c r="A514" s="23" t="s">
        <v>318</v>
      </c>
      <c r="B514" s="13" t="s">
        <v>312</v>
      </c>
      <c r="C514" s="13" t="s">
        <v>30</v>
      </c>
      <c r="D514" s="13" t="s">
        <v>319</v>
      </c>
      <c r="E514" s="13" t="s">
        <v>8</v>
      </c>
      <c r="F514" s="12">
        <f>F515</f>
        <v>1418.63</v>
      </c>
    </row>
    <row r="515" spans="1:6" s="8" customFormat="1" ht="16.5" customHeight="1" outlineLevel="5">
      <c r="A515" s="23" t="s">
        <v>106</v>
      </c>
      <c r="B515" s="13" t="s">
        <v>312</v>
      </c>
      <c r="C515" s="13" t="s">
        <v>30</v>
      </c>
      <c r="D515" s="13" t="s">
        <v>319</v>
      </c>
      <c r="E515" s="13" t="s">
        <v>107</v>
      </c>
      <c r="F515" s="12">
        <f>F516</f>
        <v>1418.63</v>
      </c>
    </row>
    <row r="516" spans="1:6" s="8" customFormat="1" ht="16.5" customHeight="1" outlineLevel="5">
      <c r="A516" s="23" t="s">
        <v>315</v>
      </c>
      <c r="B516" s="13" t="s">
        <v>312</v>
      </c>
      <c r="C516" s="13" t="s">
        <v>30</v>
      </c>
      <c r="D516" s="13" t="s">
        <v>319</v>
      </c>
      <c r="E516" s="13" t="s">
        <v>316</v>
      </c>
      <c r="F516" s="12">
        <v>1418.63</v>
      </c>
    </row>
    <row r="517" spans="1:6" s="8" customFormat="1" outlineLevel="2">
      <c r="A517" s="5" t="s">
        <v>320</v>
      </c>
      <c r="B517" s="68"/>
      <c r="C517" s="68"/>
      <c r="D517" s="68"/>
      <c r="E517" s="68"/>
      <c r="F517" s="3">
        <f>F17+F162+F169+F208+F254+F394+F451+F478+F491+F501</f>
        <v>421325.45000000007</v>
      </c>
    </row>
  </sheetData>
  <autoFilter ref="A15:WVP517"/>
  <mergeCells count="10">
    <mergeCell ref="B1:F1"/>
    <mergeCell ref="B2:F2"/>
    <mergeCell ref="B3:F3"/>
    <mergeCell ref="D4:F4"/>
    <mergeCell ref="A12:F12"/>
    <mergeCell ref="B7:F7"/>
    <mergeCell ref="B8:F8"/>
    <mergeCell ref="B9:F9"/>
    <mergeCell ref="A11:F11"/>
    <mergeCell ref="D10:F10"/>
  </mergeCells>
  <pageMargins left="0.70866141732283472" right="0.70866141732283472" top="0.74803149606299213" bottom="0.74803149606299213" header="0.31496062992125984" footer="0.31496062992125984"/>
  <pageSetup paperSize="9" scale="88" fitToHeight="21" orientation="portrait" verticalDpi="360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551"/>
  <sheetViews>
    <sheetView topLeftCell="A543" zoomScaleNormal="100" workbookViewId="0">
      <selection activeCell="G549" sqref="G549"/>
    </sheetView>
  </sheetViews>
  <sheetFormatPr defaultRowHeight="15" outlineLevelRow="5"/>
  <cols>
    <col min="1" max="1" width="44.5703125" style="24" customWidth="1"/>
    <col min="2" max="2" width="6.28515625" style="25" customWidth="1"/>
    <col min="3" max="4" width="8.85546875" style="28" customWidth="1"/>
    <col min="5" max="5" width="13.7109375" style="28" customWidth="1"/>
    <col min="6" max="6" width="7.5703125" style="28" customWidth="1"/>
    <col min="7" max="7" width="15.42578125" style="28" customWidth="1"/>
    <col min="8" max="248" width="9.140625" style="26"/>
    <col min="249" max="249" width="44.5703125" style="26" customWidth="1"/>
    <col min="250" max="250" width="6.28515625" style="26" customWidth="1"/>
    <col min="251" max="252" width="8.85546875" style="26" customWidth="1"/>
    <col min="253" max="253" width="13.7109375" style="26" customWidth="1"/>
    <col min="254" max="254" width="7.5703125" style="26" customWidth="1"/>
    <col min="255" max="255" width="16.28515625" style="26" customWidth="1"/>
    <col min="256" max="256" width="15" style="26" customWidth="1"/>
    <col min="257" max="257" width="12.7109375" style="26" customWidth="1"/>
    <col min="258" max="504" width="9.140625" style="26"/>
    <col min="505" max="505" width="44.5703125" style="26" customWidth="1"/>
    <col min="506" max="506" width="6.28515625" style="26" customWidth="1"/>
    <col min="507" max="508" width="8.85546875" style="26" customWidth="1"/>
    <col min="509" max="509" width="13.7109375" style="26" customWidth="1"/>
    <col min="510" max="510" width="7.5703125" style="26" customWidth="1"/>
    <col min="511" max="511" width="16.28515625" style="26" customWidth="1"/>
    <col min="512" max="512" width="15" style="26" customWidth="1"/>
    <col min="513" max="513" width="12.7109375" style="26" customWidth="1"/>
    <col min="514" max="760" width="9.140625" style="26"/>
    <col min="761" max="761" width="44.5703125" style="26" customWidth="1"/>
    <col min="762" max="762" width="6.28515625" style="26" customWidth="1"/>
    <col min="763" max="764" width="8.85546875" style="26" customWidth="1"/>
    <col min="765" max="765" width="13.7109375" style="26" customWidth="1"/>
    <col min="766" max="766" width="7.5703125" style="26" customWidth="1"/>
    <col min="767" max="767" width="16.28515625" style="26" customWidth="1"/>
    <col min="768" max="768" width="15" style="26" customWidth="1"/>
    <col min="769" max="769" width="12.7109375" style="26" customWidth="1"/>
    <col min="770" max="1016" width="9.140625" style="26"/>
    <col min="1017" max="1017" width="44.5703125" style="26" customWidth="1"/>
    <col min="1018" max="1018" width="6.28515625" style="26" customWidth="1"/>
    <col min="1019" max="1020" width="8.85546875" style="26" customWidth="1"/>
    <col min="1021" max="1021" width="13.7109375" style="26" customWidth="1"/>
    <col min="1022" max="1022" width="7.5703125" style="26" customWidth="1"/>
    <col min="1023" max="1023" width="16.28515625" style="26" customWidth="1"/>
    <col min="1024" max="1024" width="15" style="26" customWidth="1"/>
    <col min="1025" max="1025" width="12.7109375" style="26" customWidth="1"/>
    <col min="1026" max="1272" width="9.140625" style="26"/>
    <col min="1273" max="1273" width="44.5703125" style="26" customWidth="1"/>
    <col min="1274" max="1274" width="6.28515625" style="26" customWidth="1"/>
    <col min="1275" max="1276" width="8.85546875" style="26" customWidth="1"/>
    <col min="1277" max="1277" width="13.7109375" style="26" customWidth="1"/>
    <col min="1278" max="1278" width="7.5703125" style="26" customWidth="1"/>
    <col min="1279" max="1279" width="16.28515625" style="26" customWidth="1"/>
    <col min="1280" max="1280" width="15" style="26" customWidth="1"/>
    <col min="1281" max="1281" width="12.7109375" style="26" customWidth="1"/>
    <col min="1282" max="1528" width="9.140625" style="26"/>
    <col min="1529" max="1529" width="44.5703125" style="26" customWidth="1"/>
    <col min="1530" max="1530" width="6.28515625" style="26" customWidth="1"/>
    <col min="1531" max="1532" width="8.85546875" style="26" customWidth="1"/>
    <col min="1533" max="1533" width="13.7109375" style="26" customWidth="1"/>
    <col min="1534" max="1534" width="7.5703125" style="26" customWidth="1"/>
    <col min="1535" max="1535" width="16.28515625" style="26" customWidth="1"/>
    <col min="1536" max="1536" width="15" style="26" customWidth="1"/>
    <col min="1537" max="1537" width="12.7109375" style="26" customWidth="1"/>
    <col min="1538" max="1784" width="9.140625" style="26"/>
    <col min="1785" max="1785" width="44.5703125" style="26" customWidth="1"/>
    <col min="1786" max="1786" width="6.28515625" style="26" customWidth="1"/>
    <col min="1787" max="1788" width="8.85546875" style="26" customWidth="1"/>
    <col min="1789" max="1789" width="13.7109375" style="26" customWidth="1"/>
    <col min="1790" max="1790" width="7.5703125" style="26" customWidth="1"/>
    <col min="1791" max="1791" width="16.28515625" style="26" customWidth="1"/>
    <col min="1792" max="1792" width="15" style="26" customWidth="1"/>
    <col min="1793" max="1793" width="12.7109375" style="26" customWidth="1"/>
    <col min="1794" max="2040" width="9.140625" style="26"/>
    <col min="2041" max="2041" width="44.5703125" style="26" customWidth="1"/>
    <col min="2042" max="2042" width="6.28515625" style="26" customWidth="1"/>
    <col min="2043" max="2044" width="8.85546875" style="26" customWidth="1"/>
    <col min="2045" max="2045" width="13.7109375" style="26" customWidth="1"/>
    <col min="2046" max="2046" width="7.5703125" style="26" customWidth="1"/>
    <col min="2047" max="2047" width="16.28515625" style="26" customWidth="1"/>
    <col min="2048" max="2048" width="15" style="26" customWidth="1"/>
    <col min="2049" max="2049" width="12.7109375" style="26" customWidth="1"/>
    <col min="2050" max="2296" width="9.140625" style="26"/>
    <col min="2297" max="2297" width="44.5703125" style="26" customWidth="1"/>
    <col min="2298" max="2298" width="6.28515625" style="26" customWidth="1"/>
    <col min="2299" max="2300" width="8.85546875" style="26" customWidth="1"/>
    <col min="2301" max="2301" width="13.7109375" style="26" customWidth="1"/>
    <col min="2302" max="2302" width="7.5703125" style="26" customWidth="1"/>
    <col min="2303" max="2303" width="16.28515625" style="26" customWidth="1"/>
    <col min="2304" max="2304" width="15" style="26" customWidth="1"/>
    <col min="2305" max="2305" width="12.7109375" style="26" customWidth="1"/>
    <col min="2306" max="2552" width="9.140625" style="26"/>
    <col min="2553" max="2553" width="44.5703125" style="26" customWidth="1"/>
    <col min="2554" max="2554" width="6.28515625" style="26" customWidth="1"/>
    <col min="2555" max="2556" width="8.85546875" style="26" customWidth="1"/>
    <col min="2557" max="2557" width="13.7109375" style="26" customWidth="1"/>
    <col min="2558" max="2558" width="7.5703125" style="26" customWidth="1"/>
    <col min="2559" max="2559" width="16.28515625" style="26" customWidth="1"/>
    <col min="2560" max="2560" width="15" style="26" customWidth="1"/>
    <col min="2561" max="2561" width="12.7109375" style="26" customWidth="1"/>
    <col min="2562" max="2808" width="9.140625" style="26"/>
    <col min="2809" max="2809" width="44.5703125" style="26" customWidth="1"/>
    <col min="2810" max="2810" width="6.28515625" style="26" customWidth="1"/>
    <col min="2811" max="2812" width="8.85546875" style="26" customWidth="1"/>
    <col min="2813" max="2813" width="13.7109375" style="26" customWidth="1"/>
    <col min="2814" max="2814" width="7.5703125" style="26" customWidth="1"/>
    <col min="2815" max="2815" width="16.28515625" style="26" customWidth="1"/>
    <col min="2816" max="2816" width="15" style="26" customWidth="1"/>
    <col min="2817" max="2817" width="12.7109375" style="26" customWidth="1"/>
    <col min="2818" max="3064" width="9.140625" style="26"/>
    <col min="3065" max="3065" width="44.5703125" style="26" customWidth="1"/>
    <col min="3066" max="3066" width="6.28515625" style="26" customWidth="1"/>
    <col min="3067" max="3068" width="8.85546875" style="26" customWidth="1"/>
    <col min="3069" max="3069" width="13.7109375" style="26" customWidth="1"/>
    <col min="3070" max="3070" width="7.5703125" style="26" customWidth="1"/>
    <col min="3071" max="3071" width="16.28515625" style="26" customWidth="1"/>
    <col min="3072" max="3072" width="15" style="26" customWidth="1"/>
    <col min="3073" max="3073" width="12.7109375" style="26" customWidth="1"/>
    <col min="3074" max="3320" width="9.140625" style="26"/>
    <col min="3321" max="3321" width="44.5703125" style="26" customWidth="1"/>
    <col min="3322" max="3322" width="6.28515625" style="26" customWidth="1"/>
    <col min="3323" max="3324" width="8.85546875" style="26" customWidth="1"/>
    <col min="3325" max="3325" width="13.7109375" style="26" customWidth="1"/>
    <col min="3326" max="3326" width="7.5703125" style="26" customWidth="1"/>
    <col min="3327" max="3327" width="16.28515625" style="26" customWidth="1"/>
    <col min="3328" max="3328" width="15" style="26" customWidth="1"/>
    <col min="3329" max="3329" width="12.7109375" style="26" customWidth="1"/>
    <col min="3330" max="3576" width="9.140625" style="26"/>
    <col min="3577" max="3577" width="44.5703125" style="26" customWidth="1"/>
    <col min="3578" max="3578" width="6.28515625" style="26" customWidth="1"/>
    <col min="3579" max="3580" width="8.85546875" style="26" customWidth="1"/>
    <col min="3581" max="3581" width="13.7109375" style="26" customWidth="1"/>
    <col min="3582" max="3582" width="7.5703125" style="26" customWidth="1"/>
    <col min="3583" max="3583" width="16.28515625" style="26" customWidth="1"/>
    <col min="3584" max="3584" width="15" style="26" customWidth="1"/>
    <col min="3585" max="3585" width="12.7109375" style="26" customWidth="1"/>
    <col min="3586" max="3832" width="9.140625" style="26"/>
    <col min="3833" max="3833" width="44.5703125" style="26" customWidth="1"/>
    <col min="3834" max="3834" width="6.28515625" style="26" customWidth="1"/>
    <col min="3835" max="3836" width="8.85546875" style="26" customWidth="1"/>
    <col min="3837" max="3837" width="13.7109375" style="26" customWidth="1"/>
    <col min="3838" max="3838" width="7.5703125" style="26" customWidth="1"/>
    <col min="3839" max="3839" width="16.28515625" style="26" customWidth="1"/>
    <col min="3840" max="3840" width="15" style="26" customWidth="1"/>
    <col min="3841" max="3841" width="12.7109375" style="26" customWidth="1"/>
    <col min="3842" max="4088" width="9.140625" style="26"/>
    <col min="4089" max="4089" width="44.5703125" style="26" customWidth="1"/>
    <col min="4090" max="4090" width="6.28515625" style="26" customWidth="1"/>
    <col min="4091" max="4092" width="8.85546875" style="26" customWidth="1"/>
    <col min="4093" max="4093" width="13.7109375" style="26" customWidth="1"/>
    <col min="4094" max="4094" width="7.5703125" style="26" customWidth="1"/>
    <col min="4095" max="4095" width="16.28515625" style="26" customWidth="1"/>
    <col min="4096" max="4096" width="15" style="26" customWidth="1"/>
    <col min="4097" max="4097" width="12.7109375" style="26" customWidth="1"/>
    <col min="4098" max="4344" width="9.140625" style="26"/>
    <col min="4345" max="4345" width="44.5703125" style="26" customWidth="1"/>
    <col min="4346" max="4346" width="6.28515625" style="26" customWidth="1"/>
    <col min="4347" max="4348" width="8.85546875" style="26" customWidth="1"/>
    <col min="4349" max="4349" width="13.7109375" style="26" customWidth="1"/>
    <col min="4350" max="4350" width="7.5703125" style="26" customWidth="1"/>
    <col min="4351" max="4351" width="16.28515625" style="26" customWidth="1"/>
    <col min="4352" max="4352" width="15" style="26" customWidth="1"/>
    <col min="4353" max="4353" width="12.7109375" style="26" customWidth="1"/>
    <col min="4354" max="4600" width="9.140625" style="26"/>
    <col min="4601" max="4601" width="44.5703125" style="26" customWidth="1"/>
    <col min="4602" max="4602" width="6.28515625" style="26" customWidth="1"/>
    <col min="4603" max="4604" width="8.85546875" style="26" customWidth="1"/>
    <col min="4605" max="4605" width="13.7109375" style="26" customWidth="1"/>
    <col min="4606" max="4606" width="7.5703125" style="26" customWidth="1"/>
    <col min="4607" max="4607" width="16.28515625" style="26" customWidth="1"/>
    <col min="4608" max="4608" width="15" style="26" customWidth="1"/>
    <col min="4609" max="4609" width="12.7109375" style="26" customWidth="1"/>
    <col min="4610" max="4856" width="9.140625" style="26"/>
    <col min="4857" max="4857" width="44.5703125" style="26" customWidth="1"/>
    <col min="4858" max="4858" width="6.28515625" style="26" customWidth="1"/>
    <col min="4859" max="4860" width="8.85546875" style="26" customWidth="1"/>
    <col min="4861" max="4861" width="13.7109375" style="26" customWidth="1"/>
    <col min="4862" max="4862" width="7.5703125" style="26" customWidth="1"/>
    <col min="4863" max="4863" width="16.28515625" style="26" customWidth="1"/>
    <col min="4864" max="4864" width="15" style="26" customWidth="1"/>
    <col min="4865" max="4865" width="12.7109375" style="26" customWidth="1"/>
    <col min="4866" max="5112" width="9.140625" style="26"/>
    <col min="5113" max="5113" width="44.5703125" style="26" customWidth="1"/>
    <col min="5114" max="5114" width="6.28515625" style="26" customWidth="1"/>
    <col min="5115" max="5116" width="8.85546875" style="26" customWidth="1"/>
    <col min="5117" max="5117" width="13.7109375" style="26" customWidth="1"/>
    <col min="5118" max="5118" width="7.5703125" style="26" customWidth="1"/>
    <col min="5119" max="5119" width="16.28515625" style="26" customWidth="1"/>
    <col min="5120" max="5120" width="15" style="26" customWidth="1"/>
    <col min="5121" max="5121" width="12.7109375" style="26" customWidth="1"/>
    <col min="5122" max="5368" width="9.140625" style="26"/>
    <col min="5369" max="5369" width="44.5703125" style="26" customWidth="1"/>
    <col min="5370" max="5370" width="6.28515625" style="26" customWidth="1"/>
    <col min="5371" max="5372" width="8.85546875" style="26" customWidth="1"/>
    <col min="5373" max="5373" width="13.7109375" style="26" customWidth="1"/>
    <col min="5374" max="5374" width="7.5703125" style="26" customWidth="1"/>
    <col min="5375" max="5375" width="16.28515625" style="26" customWidth="1"/>
    <col min="5376" max="5376" width="15" style="26" customWidth="1"/>
    <col min="5377" max="5377" width="12.7109375" style="26" customWidth="1"/>
    <col min="5378" max="5624" width="9.140625" style="26"/>
    <col min="5625" max="5625" width="44.5703125" style="26" customWidth="1"/>
    <col min="5626" max="5626" width="6.28515625" style="26" customWidth="1"/>
    <col min="5627" max="5628" width="8.85546875" style="26" customWidth="1"/>
    <col min="5629" max="5629" width="13.7109375" style="26" customWidth="1"/>
    <col min="5630" max="5630" width="7.5703125" style="26" customWidth="1"/>
    <col min="5631" max="5631" width="16.28515625" style="26" customWidth="1"/>
    <col min="5632" max="5632" width="15" style="26" customWidth="1"/>
    <col min="5633" max="5633" width="12.7109375" style="26" customWidth="1"/>
    <col min="5634" max="5880" width="9.140625" style="26"/>
    <col min="5881" max="5881" width="44.5703125" style="26" customWidth="1"/>
    <col min="5882" max="5882" width="6.28515625" style="26" customWidth="1"/>
    <col min="5883" max="5884" width="8.85546875" style="26" customWidth="1"/>
    <col min="5885" max="5885" width="13.7109375" style="26" customWidth="1"/>
    <col min="5886" max="5886" width="7.5703125" style="26" customWidth="1"/>
    <col min="5887" max="5887" width="16.28515625" style="26" customWidth="1"/>
    <col min="5888" max="5888" width="15" style="26" customWidth="1"/>
    <col min="5889" max="5889" width="12.7109375" style="26" customWidth="1"/>
    <col min="5890" max="6136" width="9.140625" style="26"/>
    <col min="6137" max="6137" width="44.5703125" style="26" customWidth="1"/>
    <col min="6138" max="6138" width="6.28515625" style="26" customWidth="1"/>
    <col min="6139" max="6140" width="8.85546875" style="26" customWidth="1"/>
    <col min="6141" max="6141" width="13.7109375" style="26" customWidth="1"/>
    <col min="6142" max="6142" width="7.5703125" style="26" customWidth="1"/>
    <col min="6143" max="6143" width="16.28515625" style="26" customWidth="1"/>
    <col min="6144" max="6144" width="15" style="26" customWidth="1"/>
    <col min="6145" max="6145" width="12.7109375" style="26" customWidth="1"/>
    <col min="6146" max="6392" width="9.140625" style="26"/>
    <col min="6393" max="6393" width="44.5703125" style="26" customWidth="1"/>
    <col min="6394" max="6394" width="6.28515625" style="26" customWidth="1"/>
    <col min="6395" max="6396" width="8.85546875" style="26" customWidth="1"/>
    <col min="6397" max="6397" width="13.7109375" style="26" customWidth="1"/>
    <col min="6398" max="6398" width="7.5703125" style="26" customWidth="1"/>
    <col min="6399" max="6399" width="16.28515625" style="26" customWidth="1"/>
    <col min="6400" max="6400" width="15" style="26" customWidth="1"/>
    <col min="6401" max="6401" width="12.7109375" style="26" customWidth="1"/>
    <col min="6402" max="6648" width="9.140625" style="26"/>
    <col min="6649" max="6649" width="44.5703125" style="26" customWidth="1"/>
    <col min="6650" max="6650" width="6.28515625" style="26" customWidth="1"/>
    <col min="6651" max="6652" width="8.85546875" style="26" customWidth="1"/>
    <col min="6653" max="6653" width="13.7109375" style="26" customWidth="1"/>
    <col min="6654" max="6654" width="7.5703125" style="26" customWidth="1"/>
    <col min="6655" max="6655" width="16.28515625" style="26" customWidth="1"/>
    <col min="6656" max="6656" width="15" style="26" customWidth="1"/>
    <col min="6657" max="6657" width="12.7109375" style="26" customWidth="1"/>
    <col min="6658" max="6904" width="9.140625" style="26"/>
    <col min="6905" max="6905" width="44.5703125" style="26" customWidth="1"/>
    <col min="6906" max="6906" width="6.28515625" style="26" customWidth="1"/>
    <col min="6907" max="6908" width="8.85546875" style="26" customWidth="1"/>
    <col min="6909" max="6909" width="13.7109375" style="26" customWidth="1"/>
    <col min="6910" max="6910" width="7.5703125" style="26" customWidth="1"/>
    <col min="6911" max="6911" width="16.28515625" style="26" customWidth="1"/>
    <col min="6912" max="6912" width="15" style="26" customWidth="1"/>
    <col min="6913" max="6913" width="12.7109375" style="26" customWidth="1"/>
    <col min="6914" max="7160" width="9.140625" style="26"/>
    <col min="7161" max="7161" width="44.5703125" style="26" customWidth="1"/>
    <col min="7162" max="7162" width="6.28515625" style="26" customWidth="1"/>
    <col min="7163" max="7164" width="8.85546875" style="26" customWidth="1"/>
    <col min="7165" max="7165" width="13.7109375" style="26" customWidth="1"/>
    <col min="7166" max="7166" width="7.5703125" style="26" customWidth="1"/>
    <col min="7167" max="7167" width="16.28515625" style="26" customWidth="1"/>
    <col min="7168" max="7168" width="15" style="26" customWidth="1"/>
    <col min="7169" max="7169" width="12.7109375" style="26" customWidth="1"/>
    <col min="7170" max="7416" width="9.140625" style="26"/>
    <col min="7417" max="7417" width="44.5703125" style="26" customWidth="1"/>
    <col min="7418" max="7418" width="6.28515625" style="26" customWidth="1"/>
    <col min="7419" max="7420" width="8.85546875" style="26" customWidth="1"/>
    <col min="7421" max="7421" width="13.7109375" style="26" customWidth="1"/>
    <col min="7422" max="7422" width="7.5703125" style="26" customWidth="1"/>
    <col min="7423" max="7423" width="16.28515625" style="26" customWidth="1"/>
    <col min="7424" max="7424" width="15" style="26" customWidth="1"/>
    <col min="7425" max="7425" width="12.7109375" style="26" customWidth="1"/>
    <col min="7426" max="7672" width="9.140625" style="26"/>
    <col min="7673" max="7673" width="44.5703125" style="26" customWidth="1"/>
    <col min="7674" max="7674" width="6.28515625" style="26" customWidth="1"/>
    <col min="7675" max="7676" width="8.85546875" style="26" customWidth="1"/>
    <col min="7677" max="7677" width="13.7109375" style="26" customWidth="1"/>
    <col min="7678" max="7678" width="7.5703125" style="26" customWidth="1"/>
    <col min="7679" max="7679" width="16.28515625" style="26" customWidth="1"/>
    <col min="7680" max="7680" width="15" style="26" customWidth="1"/>
    <col min="7681" max="7681" width="12.7109375" style="26" customWidth="1"/>
    <col min="7682" max="7928" width="9.140625" style="26"/>
    <col min="7929" max="7929" width="44.5703125" style="26" customWidth="1"/>
    <col min="7930" max="7930" width="6.28515625" style="26" customWidth="1"/>
    <col min="7931" max="7932" width="8.85546875" style="26" customWidth="1"/>
    <col min="7933" max="7933" width="13.7109375" style="26" customWidth="1"/>
    <col min="7934" max="7934" width="7.5703125" style="26" customWidth="1"/>
    <col min="7935" max="7935" width="16.28515625" style="26" customWidth="1"/>
    <col min="7936" max="7936" width="15" style="26" customWidth="1"/>
    <col min="7937" max="7937" width="12.7109375" style="26" customWidth="1"/>
    <col min="7938" max="8184" width="9.140625" style="26"/>
    <col min="8185" max="8185" width="44.5703125" style="26" customWidth="1"/>
    <col min="8186" max="8186" width="6.28515625" style="26" customWidth="1"/>
    <col min="8187" max="8188" width="8.85546875" style="26" customWidth="1"/>
    <col min="8189" max="8189" width="13.7109375" style="26" customWidth="1"/>
    <col min="8190" max="8190" width="7.5703125" style="26" customWidth="1"/>
    <col min="8191" max="8191" width="16.28515625" style="26" customWidth="1"/>
    <col min="8192" max="8192" width="15" style="26" customWidth="1"/>
    <col min="8193" max="8193" width="12.7109375" style="26" customWidth="1"/>
    <col min="8194" max="8440" width="9.140625" style="26"/>
    <col min="8441" max="8441" width="44.5703125" style="26" customWidth="1"/>
    <col min="8442" max="8442" width="6.28515625" style="26" customWidth="1"/>
    <col min="8443" max="8444" width="8.85546875" style="26" customWidth="1"/>
    <col min="8445" max="8445" width="13.7109375" style="26" customWidth="1"/>
    <col min="8446" max="8446" width="7.5703125" style="26" customWidth="1"/>
    <col min="8447" max="8447" width="16.28515625" style="26" customWidth="1"/>
    <col min="8448" max="8448" width="15" style="26" customWidth="1"/>
    <col min="8449" max="8449" width="12.7109375" style="26" customWidth="1"/>
    <col min="8450" max="8696" width="9.140625" style="26"/>
    <col min="8697" max="8697" width="44.5703125" style="26" customWidth="1"/>
    <col min="8698" max="8698" width="6.28515625" style="26" customWidth="1"/>
    <col min="8699" max="8700" width="8.85546875" style="26" customWidth="1"/>
    <col min="8701" max="8701" width="13.7109375" style="26" customWidth="1"/>
    <col min="8702" max="8702" width="7.5703125" style="26" customWidth="1"/>
    <col min="8703" max="8703" width="16.28515625" style="26" customWidth="1"/>
    <col min="8704" max="8704" width="15" style="26" customWidth="1"/>
    <col min="8705" max="8705" width="12.7109375" style="26" customWidth="1"/>
    <col min="8706" max="8952" width="9.140625" style="26"/>
    <col min="8953" max="8953" width="44.5703125" style="26" customWidth="1"/>
    <col min="8954" max="8954" width="6.28515625" style="26" customWidth="1"/>
    <col min="8955" max="8956" width="8.85546875" style="26" customWidth="1"/>
    <col min="8957" max="8957" width="13.7109375" style="26" customWidth="1"/>
    <col min="8958" max="8958" width="7.5703125" style="26" customWidth="1"/>
    <col min="8959" max="8959" width="16.28515625" style="26" customWidth="1"/>
    <col min="8960" max="8960" width="15" style="26" customWidth="1"/>
    <col min="8961" max="8961" width="12.7109375" style="26" customWidth="1"/>
    <col min="8962" max="9208" width="9.140625" style="26"/>
    <col min="9209" max="9209" width="44.5703125" style="26" customWidth="1"/>
    <col min="9210" max="9210" width="6.28515625" style="26" customWidth="1"/>
    <col min="9211" max="9212" width="8.85546875" style="26" customWidth="1"/>
    <col min="9213" max="9213" width="13.7109375" style="26" customWidth="1"/>
    <col min="9214" max="9214" width="7.5703125" style="26" customWidth="1"/>
    <col min="9215" max="9215" width="16.28515625" style="26" customWidth="1"/>
    <col min="9216" max="9216" width="15" style="26" customWidth="1"/>
    <col min="9217" max="9217" width="12.7109375" style="26" customWidth="1"/>
    <col min="9218" max="9464" width="9.140625" style="26"/>
    <col min="9465" max="9465" width="44.5703125" style="26" customWidth="1"/>
    <col min="9466" max="9466" width="6.28515625" style="26" customWidth="1"/>
    <col min="9467" max="9468" width="8.85546875" style="26" customWidth="1"/>
    <col min="9469" max="9469" width="13.7109375" style="26" customWidth="1"/>
    <col min="9470" max="9470" width="7.5703125" style="26" customWidth="1"/>
    <col min="9471" max="9471" width="16.28515625" style="26" customWidth="1"/>
    <col min="9472" max="9472" width="15" style="26" customWidth="1"/>
    <col min="9473" max="9473" width="12.7109375" style="26" customWidth="1"/>
    <col min="9474" max="9720" width="9.140625" style="26"/>
    <col min="9721" max="9721" width="44.5703125" style="26" customWidth="1"/>
    <col min="9722" max="9722" width="6.28515625" style="26" customWidth="1"/>
    <col min="9723" max="9724" width="8.85546875" style="26" customWidth="1"/>
    <col min="9725" max="9725" width="13.7109375" style="26" customWidth="1"/>
    <col min="9726" max="9726" width="7.5703125" style="26" customWidth="1"/>
    <col min="9727" max="9727" width="16.28515625" style="26" customWidth="1"/>
    <col min="9728" max="9728" width="15" style="26" customWidth="1"/>
    <col min="9729" max="9729" width="12.7109375" style="26" customWidth="1"/>
    <col min="9730" max="9976" width="9.140625" style="26"/>
    <col min="9977" max="9977" width="44.5703125" style="26" customWidth="1"/>
    <col min="9978" max="9978" width="6.28515625" style="26" customWidth="1"/>
    <col min="9979" max="9980" width="8.85546875" style="26" customWidth="1"/>
    <col min="9981" max="9981" width="13.7109375" style="26" customWidth="1"/>
    <col min="9982" max="9982" width="7.5703125" style="26" customWidth="1"/>
    <col min="9983" max="9983" width="16.28515625" style="26" customWidth="1"/>
    <col min="9984" max="9984" width="15" style="26" customWidth="1"/>
    <col min="9985" max="9985" width="12.7109375" style="26" customWidth="1"/>
    <col min="9986" max="10232" width="9.140625" style="26"/>
    <col min="10233" max="10233" width="44.5703125" style="26" customWidth="1"/>
    <col min="10234" max="10234" width="6.28515625" style="26" customWidth="1"/>
    <col min="10235" max="10236" width="8.85546875" style="26" customWidth="1"/>
    <col min="10237" max="10237" width="13.7109375" style="26" customWidth="1"/>
    <col min="10238" max="10238" width="7.5703125" style="26" customWidth="1"/>
    <col min="10239" max="10239" width="16.28515625" style="26" customWidth="1"/>
    <col min="10240" max="10240" width="15" style="26" customWidth="1"/>
    <col min="10241" max="10241" width="12.7109375" style="26" customWidth="1"/>
    <col min="10242" max="10488" width="9.140625" style="26"/>
    <col min="10489" max="10489" width="44.5703125" style="26" customWidth="1"/>
    <col min="10490" max="10490" width="6.28515625" style="26" customWidth="1"/>
    <col min="10491" max="10492" width="8.85546875" style="26" customWidth="1"/>
    <col min="10493" max="10493" width="13.7109375" style="26" customWidth="1"/>
    <col min="10494" max="10494" width="7.5703125" style="26" customWidth="1"/>
    <col min="10495" max="10495" width="16.28515625" style="26" customWidth="1"/>
    <col min="10496" max="10496" width="15" style="26" customWidth="1"/>
    <col min="10497" max="10497" width="12.7109375" style="26" customWidth="1"/>
    <col min="10498" max="10744" width="9.140625" style="26"/>
    <col min="10745" max="10745" width="44.5703125" style="26" customWidth="1"/>
    <col min="10746" max="10746" width="6.28515625" style="26" customWidth="1"/>
    <col min="10747" max="10748" width="8.85546875" style="26" customWidth="1"/>
    <col min="10749" max="10749" width="13.7109375" style="26" customWidth="1"/>
    <col min="10750" max="10750" width="7.5703125" style="26" customWidth="1"/>
    <col min="10751" max="10751" width="16.28515625" style="26" customWidth="1"/>
    <col min="10752" max="10752" width="15" style="26" customWidth="1"/>
    <col min="10753" max="10753" width="12.7109375" style="26" customWidth="1"/>
    <col min="10754" max="11000" width="9.140625" style="26"/>
    <col min="11001" max="11001" width="44.5703125" style="26" customWidth="1"/>
    <col min="11002" max="11002" width="6.28515625" style="26" customWidth="1"/>
    <col min="11003" max="11004" width="8.85546875" style="26" customWidth="1"/>
    <col min="11005" max="11005" width="13.7109375" style="26" customWidth="1"/>
    <col min="11006" max="11006" width="7.5703125" style="26" customWidth="1"/>
    <col min="11007" max="11007" width="16.28515625" style="26" customWidth="1"/>
    <col min="11008" max="11008" width="15" style="26" customWidth="1"/>
    <col min="11009" max="11009" width="12.7109375" style="26" customWidth="1"/>
    <col min="11010" max="11256" width="9.140625" style="26"/>
    <col min="11257" max="11257" width="44.5703125" style="26" customWidth="1"/>
    <col min="11258" max="11258" width="6.28515625" style="26" customWidth="1"/>
    <col min="11259" max="11260" width="8.85546875" style="26" customWidth="1"/>
    <col min="11261" max="11261" width="13.7109375" style="26" customWidth="1"/>
    <col min="11262" max="11262" width="7.5703125" style="26" customWidth="1"/>
    <col min="11263" max="11263" width="16.28515625" style="26" customWidth="1"/>
    <col min="11264" max="11264" width="15" style="26" customWidth="1"/>
    <col min="11265" max="11265" width="12.7109375" style="26" customWidth="1"/>
    <col min="11266" max="11512" width="9.140625" style="26"/>
    <col min="11513" max="11513" width="44.5703125" style="26" customWidth="1"/>
    <col min="11514" max="11514" width="6.28515625" style="26" customWidth="1"/>
    <col min="11515" max="11516" width="8.85546875" style="26" customWidth="1"/>
    <col min="11517" max="11517" width="13.7109375" style="26" customWidth="1"/>
    <col min="11518" max="11518" width="7.5703125" style="26" customWidth="1"/>
    <col min="11519" max="11519" width="16.28515625" style="26" customWidth="1"/>
    <col min="11520" max="11520" width="15" style="26" customWidth="1"/>
    <col min="11521" max="11521" width="12.7109375" style="26" customWidth="1"/>
    <col min="11522" max="11768" width="9.140625" style="26"/>
    <col min="11769" max="11769" width="44.5703125" style="26" customWidth="1"/>
    <col min="11770" max="11770" width="6.28515625" style="26" customWidth="1"/>
    <col min="11771" max="11772" width="8.85546875" style="26" customWidth="1"/>
    <col min="11773" max="11773" width="13.7109375" style="26" customWidth="1"/>
    <col min="11774" max="11774" width="7.5703125" style="26" customWidth="1"/>
    <col min="11775" max="11775" width="16.28515625" style="26" customWidth="1"/>
    <col min="11776" max="11776" width="15" style="26" customWidth="1"/>
    <col min="11777" max="11777" width="12.7109375" style="26" customWidth="1"/>
    <col min="11778" max="12024" width="9.140625" style="26"/>
    <col min="12025" max="12025" width="44.5703125" style="26" customWidth="1"/>
    <col min="12026" max="12026" width="6.28515625" style="26" customWidth="1"/>
    <col min="12027" max="12028" width="8.85546875" style="26" customWidth="1"/>
    <col min="12029" max="12029" width="13.7109375" style="26" customWidth="1"/>
    <col min="12030" max="12030" width="7.5703125" style="26" customWidth="1"/>
    <col min="12031" max="12031" width="16.28515625" style="26" customWidth="1"/>
    <col min="12032" max="12032" width="15" style="26" customWidth="1"/>
    <col min="12033" max="12033" width="12.7109375" style="26" customWidth="1"/>
    <col min="12034" max="12280" width="9.140625" style="26"/>
    <col min="12281" max="12281" width="44.5703125" style="26" customWidth="1"/>
    <col min="12282" max="12282" width="6.28515625" style="26" customWidth="1"/>
    <col min="12283" max="12284" width="8.85546875" style="26" customWidth="1"/>
    <col min="12285" max="12285" width="13.7109375" style="26" customWidth="1"/>
    <col min="12286" max="12286" width="7.5703125" style="26" customWidth="1"/>
    <col min="12287" max="12287" width="16.28515625" style="26" customWidth="1"/>
    <col min="12288" max="12288" width="15" style="26" customWidth="1"/>
    <col min="12289" max="12289" width="12.7109375" style="26" customWidth="1"/>
    <col min="12290" max="12536" width="9.140625" style="26"/>
    <col min="12537" max="12537" width="44.5703125" style="26" customWidth="1"/>
    <col min="12538" max="12538" width="6.28515625" style="26" customWidth="1"/>
    <col min="12539" max="12540" width="8.85546875" style="26" customWidth="1"/>
    <col min="12541" max="12541" width="13.7109375" style="26" customWidth="1"/>
    <col min="12542" max="12542" width="7.5703125" style="26" customWidth="1"/>
    <col min="12543" max="12543" width="16.28515625" style="26" customWidth="1"/>
    <col min="12544" max="12544" width="15" style="26" customWidth="1"/>
    <col min="12545" max="12545" width="12.7109375" style="26" customWidth="1"/>
    <col min="12546" max="12792" width="9.140625" style="26"/>
    <col min="12793" max="12793" width="44.5703125" style="26" customWidth="1"/>
    <col min="12794" max="12794" width="6.28515625" style="26" customWidth="1"/>
    <col min="12795" max="12796" width="8.85546875" style="26" customWidth="1"/>
    <col min="12797" max="12797" width="13.7109375" style="26" customWidth="1"/>
    <col min="12798" max="12798" width="7.5703125" style="26" customWidth="1"/>
    <col min="12799" max="12799" width="16.28515625" style="26" customWidth="1"/>
    <col min="12800" max="12800" width="15" style="26" customWidth="1"/>
    <col min="12801" max="12801" width="12.7109375" style="26" customWidth="1"/>
    <col min="12802" max="13048" width="9.140625" style="26"/>
    <col min="13049" max="13049" width="44.5703125" style="26" customWidth="1"/>
    <col min="13050" max="13050" width="6.28515625" style="26" customWidth="1"/>
    <col min="13051" max="13052" width="8.85546875" style="26" customWidth="1"/>
    <col min="13053" max="13053" width="13.7109375" style="26" customWidth="1"/>
    <col min="13054" max="13054" width="7.5703125" style="26" customWidth="1"/>
    <col min="13055" max="13055" width="16.28515625" style="26" customWidth="1"/>
    <col min="13056" max="13056" width="15" style="26" customWidth="1"/>
    <col min="13057" max="13057" width="12.7109375" style="26" customWidth="1"/>
    <col min="13058" max="13304" width="9.140625" style="26"/>
    <col min="13305" max="13305" width="44.5703125" style="26" customWidth="1"/>
    <col min="13306" max="13306" width="6.28515625" style="26" customWidth="1"/>
    <col min="13307" max="13308" width="8.85546875" style="26" customWidth="1"/>
    <col min="13309" max="13309" width="13.7109375" style="26" customWidth="1"/>
    <col min="13310" max="13310" width="7.5703125" style="26" customWidth="1"/>
    <col min="13311" max="13311" width="16.28515625" style="26" customWidth="1"/>
    <col min="13312" max="13312" width="15" style="26" customWidth="1"/>
    <col min="13313" max="13313" width="12.7109375" style="26" customWidth="1"/>
    <col min="13314" max="13560" width="9.140625" style="26"/>
    <col min="13561" max="13561" width="44.5703125" style="26" customWidth="1"/>
    <col min="13562" max="13562" width="6.28515625" style="26" customWidth="1"/>
    <col min="13563" max="13564" width="8.85546875" style="26" customWidth="1"/>
    <col min="13565" max="13565" width="13.7109375" style="26" customWidth="1"/>
    <col min="13566" max="13566" width="7.5703125" style="26" customWidth="1"/>
    <col min="13567" max="13567" width="16.28515625" style="26" customWidth="1"/>
    <col min="13568" max="13568" width="15" style="26" customWidth="1"/>
    <col min="13569" max="13569" width="12.7109375" style="26" customWidth="1"/>
    <col min="13570" max="13816" width="9.140625" style="26"/>
    <col min="13817" max="13817" width="44.5703125" style="26" customWidth="1"/>
    <col min="13818" max="13818" width="6.28515625" style="26" customWidth="1"/>
    <col min="13819" max="13820" width="8.85546875" style="26" customWidth="1"/>
    <col min="13821" max="13821" width="13.7109375" style="26" customWidth="1"/>
    <col min="13822" max="13822" width="7.5703125" style="26" customWidth="1"/>
    <col min="13823" max="13823" width="16.28515625" style="26" customWidth="1"/>
    <col min="13824" max="13824" width="15" style="26" customWidth="1"/>
    <col min="13825" max="13825" width="12.7109375" style="26" customWidth="1"/>
    <col min="13826" max="14072" width="9.140625" style="26"/>
    <col min="14073" max="14073" width="44.5703125" style="26" customWidth="1"/>
    <col min="14074" max="14074" width="6.28515625" style="26" customWidth="1"/>
    <col min="14075" max="14076" width="8.85546875" style="26" customWidth="1"/>
    <col min="14077" max="14077" width="13.7109375" style="26" customWidth="1"/>
    <col min="14078" max="14078" width="7.5703125" style="26" customWidth="1"/>
    <col min="14079" max="14079" width="16.28515625" style="26" customWidth="1"/>
    <col min="14080" max="14080" width="15" style="26" customWidth="1"/>
    <col min="14081" max="14081" width="12.7109375" style="26" customWidth="1"/>
    <col min="14082" max="14328" width="9.140625" style="26"/>
    <col min="14329" max="14329" width="44.5703125" style="26" customWidth="1"/>
    <col min="14330" max="14330" width="6.28515625" style="26" customWidth="1"/>
    <col min="14331" max="14332" width="8.85546875" style="26" customWidth="1"/>
    <col min="14333" max="14333" width="13.7109375" style="26" customWidth="1"/>
    <col min="14334" max="14334" width="7.5703125" style="26" customWidth="1"/>
    <col min="14335" max="14335" width="16.28515625" style="26" customWidth="1"/>
    <col min="14336" max="14336" width="15" style="26" customWidth="1"/>
    <col min="14337" max="14337" width="12.7109375" style="26" customWidth="1"/>
    <col min="14338" max="14584" width="9.140625" style="26"/>
    <col min="14585" max="14585" width="44.5703125" style="26" customWidth="1"/>
    <col min="14586" max="14586" width="6.28515625" style="26" customWidth="1"/>
    <col min="14587" max="14588" width="8.85546875" style="26" customWidth="1"/>
    <col min="14589" max="14589" width="13.7109375" style="26" customWidth="1"/>
    <col min="14590" max="14590" width="7.5703125" style="26" customWidth="1"/>
    <col min="14591" max="14591" width="16.28515625" style="26" customWidth="1"/>
    <col min="14592" max="14592" width="15" style="26" customWidth="1"/>
    <col min="14593" max="14593" width="12.7109375" style="26" customWidth="1"/>
    <col min="14594" max="14840" width="9.140625" style="26"/>
    <col min="14841" max="14841" width="44.5703125" style="26" customWidth="1"/>
    <col min="14842" max="14842" width="6.28515625" style="26" customWidth="1"/>
    <col min="14843" max="14844" width="8.85546875" style="26" customWidth="1"/>
    <col min="14845" max="14845" width="13.7109375" style="26" customWidth="1"/>
    <col min="14846" max="14846" width="7.5703125" style="26" customWidth="1"/>
    <col min="14847" max="14847" width="16.28515625" style="26" customWidth="1"/>
    <col min="14848" max="14848" width="15" style="26" customWidth="1"/>
    <col min="14849" max="14849" width="12.7109375" style="26" customWidth="1"/>
    <col min="14850" max="15096" width="9.140625" style="26"/>
    <col min="15097" max="15097" width="44.5703125" style="26" customWidth="1"/>
    <col min="15098" max="15098" width="6.28515625" style="26" customWidth="1"/>
    <col min="15099" max="15100" width="8.85546875" style="26" customWidth="1"/>
    <col min="15101" max="15101" width="13.7109375" style="26" customWidth="1"/>
    <col min="15102" max="15102" width="7.5703125" style="26" customWidth="1"/>
    <col min="15103" max="15103" width="16.28515625" style="26" customWidth="1"/>
    <col min="15104" max="15104" width="15" style="26" customWidth="1"/>
    <col min="15105" max="15105" width="12.7109375" style="26" customWidth="1"/>
    <col min="15106" max="15352" width="9.140625" style="26"/>
    <col min="15353" max="15353" width="44.5703125" style="26" customWidth="1"/>
    <col min="15354" max="15354" width="6.28515625" style="26" customWidth="1"/>
    <col min="15355" max="15356" width="8.85546875" style="26" customWidth="1"/>
    <col min="15357" max="15357" width="13.7109375" style="26" customWidth="1"/>
    <col min="15358" max="15358" width="7.5703125" style="26" customWidth="1"/>
    <col min="15359" max="15359" width="16.28515625" style="26" customWidth="1"/>
    <col min="15360" max="15360" width="15" style="26" customWidth="1"/>
    <col min="15361" max="15361" width="12.7109375" style="26" customWidth="1"/>
    <col min="15362" max="15608" width="9.140625" style="26"/>
    <col min="15609" max="15609" width="44.5703125" style="26" customWidth="1"/>
    <col min="15610" max="15610" width="6.28515625" style="26" customWidth="1"/>
    <col min="15611" max="15612" width="8.85546875" style="26" customWidth="1"/>
    <col min="15613" max="15613" width="13.7109375" style="26" customWidth="1"/>
    <col min="15614" max="15614" width="7.5703125" style="26" customWidth="1"/>
    <col min="15615" max="15615" width="16.28515625" style="26" customWidth="1"/>
    <col min="15616" max="15616" width="15" style="26" customWidth="1"/>
    <col min="15617" max="15617" width="12.7109375" style="26" customWidth="1"/>
    <col min="15618" max="15864" width="9.140625" style="26"/>
    <col min="15865" max="15865" width="44.5703125" style="26" customWidth="1"/>
    <col min="15866" max="15866" width="6.28515625" style="26" customWidth="1"/>
    <col min="15867" max="15868" width="8.85546875" style="26" customWidth="1"/>
    <col min="15869" max="15869" width="13.7109375" style="26" customWidth="1"/>
    <col min="15870" max="15870" width="7.5703125" style="26" customWidth="1"/>
    <col min="15871" max="15871" width="16.28515625" style="26" customWidth="1"/>
    <col min="15872" max="15872" width="15" style="26" customWidth="1"/>
    <col min="15873" max="15873" width="12.7109375" style="26" customWidth="1"/>
    <col min="15874" max="16120" width="9.140625" style="26"/>
    <col min="16121" max="16121" width="44.5703125" style="26" customWidth="1"/>
    <col min="16122" max="16122" width="6.28515625" style="26" customWidth="1"/>
    <col min="16123" max="16124" width="8.85546875" style="26" customWidth="1"/>
    <col min="16125" max="16125" width="13.7109375" style="26" customWidth="1"/>
    <col min="16126" max="16126" width="7.5703125" style="26" customWidth="1"/>
    <col min="16127" max="16127" width="16.28515625" style="26" customWidth="1"/>
    <col min="16128" max="16128" width="15" style="26" customWidth="1"/>
    <col min="16129" max="16129" width="12.7109375" style="26" customWidth="1"/>
    <col min="16130" max="16384" width="9.140625" style="26"/>
  </cols>
  <sheetData>
    <row r="1" spans="1:7" ht="15.75">
      <c r="C1" s="229" t="s">
        <v>15</v>
      </c>
      <c r="D1" s="229"/>
      <c r="E1" s="229"/>
      <c r="F1" s="229"/>
      <c r="G1" s="229"/>
    </row>
    <row r="2" spans="1:7" ht="15.75">
      <c r="C2" s="229" t="s">
        <v>340</v>
      </c>
      <c r="D2" s="229"/>
      <c r="E2" s="229"/>
      <c r="F2" s="229"/>
      <c r="G2" s="229"/>
    </row>
    <row r="3" spans="1:7" ht="15.75">
      <c r="C3" s="229" t="s">
        <v>16</v>
      </c>
      <c r="D3" s="229"/>
      <c r="E3" s="229"/>
      <c r="F3" s="229"/>
      <c r="G3" s="229"/>
    </row>
    <row r="4" spans="1:7" ht="15.75">
      <c r="C4" s="67"/>
      <c r="D4" s="67"/>
      <c r="E4" s="230" t="s">
        <v>775</v>
      </c>
      <c r="F4" s="233"/>
      <c r="G4" s="233"/>
    </row>
    <row r="7" spans="1:7" ht="15.75">
      <c r="C7" s="229" t="s">
        <v>322</v>
      </c>
      <c r="D7" s="229"/>
      <c r="E7" s="229"/>
      <c r="F7" s="229"/>
      <c r="G7" s="229"/>
    </row>
    <row r="8" spans="1:7" ht="15.75">
      <c r="C8" s="229" t="s">
        <v>340</v>
      </c>
      <c r="D8" s="229"/>
      <c r="E8" s="229"/>
      <c r="F8" s="229"/>
      <c r="G8" s="229"/>
    </row>
    <row r="9" spans="1:7" ht="15.75">
      <c r="C9" s="229" t="s">
        <v>16</v>
      </c>
      <c r="D9" s="229"/>
      <c r="E9" s="229"/>
      <c r="F9" s="229"/>
      <c r="G9" s="229"/>
    </row>
    <row r="10" spans="1:7" ht="15.75">
      <c r="C10" s="67"/>
      <c r="D10" s="67"/>
      <c r="E10" s="230" t="s">
        <v>341</v>
      </c>
      <c r="F10" s="233"/>
      <c r="G10" s="233"/>
    </row>
    <row r="12" spans="1:7" s="31" customFormat="1" ht="11.25" customHeight="1">
      <c r="A12" s="29"/>
      <c r="B12" s="30"/>
      <c r="C12" s="27"/>
      <c r="D12" s="27"/>
      <c r="E12" s="32"/>
      <c r="F12" s="33"/>
      <c r="G12" s="33"/>
    </row>
    <row r="13" spans="1:7" s="31" customFormat="1" ht="15.75">
      <c r="A13" s="235" t="s">
        <v>323</v>
      </c>
      <c r="B13" s="235"/>
      <c r="C13" s="235"/>
      <c r="D13" s="235"/>
      <c r="E13" s="235"/>
      <c r="F13" s="235"/>
      <c r="G13" s="235"/>
    </row>
    <row r="14" spans="1:7" s="31" customFormat="1" ht="16.5" customHeight="1">
      <c r="A14" s="234" t="s">
        <v>324</v>
      </c>
      <c r="B14" s="234"/>
      <c r="C14" s="234"/>
      <c r="D14" s="234"/>
      <c r="E14" s="234"/>
      <c r="F14" s="234"/>
      <c r="G14" s="234"/>
    </row>
    <row r="15" spans="1:7" s="31" customFormat="1" ht="9" customHeight="1">
      <c r="A15" s="34"/>
      <c r="B15" s="65"/>
      <c r="C15" s="65"/>
      <c r="D15" s="65"/>
      <c r="E15" s="65"/>
      <c r="F15" s="65"/>
      <c r="G15" s="65"/>
    </row>
    <row r="16" spans="1:7" s="31" customFormat="1" ht="15.75" customHeight="1">
      <c r="A16" s="29"/>
      <c r="B16" s="30"/>
      <c r="C16" s="33"/>
      <c r="D16" s="33"/>
      <c r="E16" s="33"/>
      <c r="F16" s="33"/>
      <c r="G16" s="35" t="s">
        <v>19</v>
      </c>
    </row>
    <row r="17" spans="1:7" s="37" customFormat="1" ht="45">
      <c r="A17" s="69" t="s">
        <v>20</v>
      </c>
      <c r="B17" s="70" t="s">
        <v>325</v>
      </c>
      <c r="C17" s="69" t="s">
        <v>21</v>
      </c>
      <c r="D17" s="69" t="s">
        <v>22</v>
      </c>
      <c r="E17" s="69" t="s">
        <v>23</v>
      </c>
      <c r="F17" s="69" t="s">
        <v>24</v>
      </c>
      <c r="G17" s="36" t="s">
        <v>9</v>
      </c>
    </row>
    <row r="18" spans="1:7" s="37" customFormat="1">
      <c r="A18" s="69">
        <v>1</v>
      </c>
      <c r="B18" s="38">
        <v>2</v>
      </c>
      <c r="C18" s="69">
        <v>3</v>
      </c>
      <c r="D18" s="69">
        <v>4</v>
      </c>
      <c r="E18" s="69">
        <v>5</v>
      </c>
      <c r="F18" s="69">
        <v>6</v>
      </c>
      <c r="G18" s="69">
        <v>7</v>
      </c>
    </row>
    <row r="19" spans="1:7" ht="36.200000000000003" customHeight="1">
      <c r="A19" s="39" t="s">
        <v>326</v>
      </c>
      <c r="B19" s="38" t="s">
        <v>2</v>
      </c>
      <c r="C19" s="40" t="s">
        <v>26</v>
      </c>
      <c r="D19" s="40" t="s">
        <v>27</v>
      </c>
      <c r="E19" s="40" t="s">
        <v>28</v>
      </c>
      <c r="F19" s="40" t="s">
        <v>8</v>
      </c>
      <c r="G19" s="41">
        <f>G20+G155+G162+G201+G247+G266+G273+G286+G294+G304+G42+G48</f>
        <v>106648.65000000001</v>
      </c>
    </row>
    <row r="20" spans="1:7" ht="19.5" customHeight="1">
      <c r="A20" s="39" t="s">
        <v>25</v>
      </c>
      <c r="B20" s="38" t="s">
        <v>2</v>
      </c>
      <c r="C20" s="40" t="s">
        <v>26</v>
      </c>
      <c r="D20" s="40" t="s">
        <v>27</v>
      </c>
      <c r="E20" s="40" t="s">
        <v>28</v>
      </c>
      <c r="F20" s="40" t="s">
        <v>8</v>
      </c>
      <c r="G20" s="41">
        <f>G21+G27+G36+G54+G60</f>
        <v>53417.69000000001</v>
      </c>
    </row>
    <row r="21" spans="1:7" ht="31.5" customHeight="1">
      <c r="A21" s="42" t="s">
        <v>29</v>
      </c>
      <c r="B21" s="38" t="s">
        <v>2</v>
      </c>
      <c r="C21" s="40" t="s">
        <v>26</v>
      </c>
      <c r="D21" s="40" t="s">
        <v>30</v>
      </c>
      <c r="E21" s="40" t="s">
        <v>28</v>
      </c>
      <c r="F21" s="40" t="s">
        <v>8</v>
      </c>
      <c r="G21" s="43">
        <f>G22</f>
        <v>1628.71</v>
      </c>
    </row>
    <row r="22" spans="1:7" ht="31.5" customHeight="1">
      <c r="A22" s="42" t="s">
        <v>31</v>
      </c>
      <c r="B22" s="38" t="s">
        <v>2</v>
      </c>
      <c r="C22" s="40" t="s">
        <v>26</v>
      </c>
      <c r="D22" s="40" t="s">
        <v>30</v>
      </c>
      <c r="E22" s="40" t="s">
        <v>32</v>
      </c>
      <c r="F22" s="40" t="s">
        <v>8</v>
      </c>
      <c r="G22" s="44">
        <f>G23</f>
        <v>1628.71</v>
      </c>
    </row>
    <row r="23" spans="1:7" ht="53.25" customHeight="1">
      <c r="A23" s="42" t="s">
        <v>33</v>
      </c>
      <c r="B23" s="38" t="s">
        <v>2</v>
      </c>
      <c r="C23" s="40" t="s">
        <v>26</v>
      </c>
      <c r="D23" s="40" t="s">
        <v>30</v>
      </c>
      <c r="E23" s="40" t="s">
        <v>34</v>
      </c>
      <c r="F23" s="40" t="s">
        <v>8</v>
      </c>
      <c r="G23" s="44">
        <f>G24</f>
        <v>1628.71</v>
      </c>
    </row>
    <row r="24" spans="1:7">
      <c r="A24" s="45" t="s">
        <v>35</v>
      </c>
      <c r="B24" s="38" t="s">
        <v>2</v>
      </c>
      <c r="C24" s="40" t="s">
        <v>26</v>
      </c>
      <c r="D24" s="40" t="s">
        <v>30</v>
      </c>
      <c r="E24" s="40" t="s">
        <v>36</v>
      </c>
      <c r="F24" s="40" t="s">
        <v>8</v>
      </c>
      <c r="G24" s="43">
        <f>G25</f>
        <v>1628.71</v>
      </c>
    </row>
    <row r="25" spans="1:7" ht="60">
      <c r="A25" s="39" t="s">
        <v>37</v>
      </c>
      <c r="B25" s="38" t="s">
        <v>2</v>
      </c>
      <c r="C25" s="40" t="s">
        <v>26</v>
      </c>
      <c r="D25" s="40" t="s">
        <v>30</v>
      </c>
      <c r="E25" s="40" t="s">
        <v>36</v>
      </c>
      <c r="F25" s="40" t="s">
        <v>7</v>
      </c>
      <c r="G25" s="43">
        <f>G26</f>
        <v>1628.71</v>
      </c>
    </row>
    <row r="26" spans="1:7" ht="30">
      <c r="A26" s="39" t="s">
        <v>38</v>
      </c>
      <c r="B26" s="38" t="s">
        <v>2</v>
      </c>
      <c r="C26" s="40" t="s">
        <v>26</v>
      </c>
      <c r="D26" s="40" t="s">
        <v>30</v>
      </c>
      <c r="E26" s="40" t="s">
        <v>36</v>
      </c>
      <c r="F26" s="40" t="s">
        <v>39</v>
      </c>
      <c r="G26" s="43">
        <v>1628.71</v>
      </c>
    </row>
    <row r="27" spans="1:7" ht="68.25" customHeight="1">
      <c r="A27" s="39" t="s">
        <v>40</v>
      </c>
      <c r="B27" s="38" t="s">
        <v>2</v>
      </c>
      <c r="C27" s="40" t="s">
        <v>26</v>
      </c>
      <c r="D27" s="40" t="s">
        <v>41</v>
      </c>
      <c r="E27" s="40" t="s">
        <v>28</v>
      </c>
      <c r="F27" s="40" t="s">
        <v>8</v>
      </c>
      <c r="G27" s="46">
        <f>G28</f>
        <v>2697.83</v>
      </c>
    </row>
    <row r="28" spans="1:7" ht="40.5" customHeight="1">
      <c r="A28" s="42" t="s">
        <v>31</v>
      </c>
      <c r="B28" s="38" t="s">
        <v>2</v>
      </c>
      <c r="C28" s="40" t="s">
        <v>26</v>
      </c>
      <c r="D28" s="40" t="s">
        <v>41</v>
      </c>
      <c r="E28" s="40" t="s">
        <v>32</v>
      </c>
      <c r="F28" s="40" t="s">
        <v>8</v>
      </c>
      <c r="G28" s="44">
        <f>G29</f>
        <v>2697.83</v>
      </c>
    </row>
    <row r="29" spans="1:7" ht="50.25" customHeight="1">
      <c r="A29" s="42" t="s">
        <v>33</v>
      </c>
      <c r="B29" s="38" t="s">
        <v>2</v>
      </c>
      <c r="C29" s="40" t="s">
        <v>26</v>
      </c>
      <c r="D29" s="40" t="s">
        <v>41</v>
      </c>
      <c r="E29" s="40" t="s">
        <v>34</v>
      </c>
      <c r="F29" s="40" t="s">
        <v>8</v>
      </c>
      <c r="G29" s="44">
        <f>G30+G33</f>
        <v>2697.83</v>
      </c>
    </row>
    <row r="30" spans="1:7" ht="39.75" customHeight="1">
      <c r="A30" s="47" t="s">
        <v>42</v>
      </c>
      <c r="B30" s="38" t="s">
        <v>2</v>
      </c>
      <c r="C30" s="40" t="s">
        <v>26</v>
      </c>
      <c r="D30" s="40" t="s">
        <v>41</v>
      </c>
      <c r="E30" s="40" t="s">
        <v>43</v>
      </c>
      <c r="F30" s="48" t="s">
        <v>8</v>
      </c>
      <c r="G30" s="46">
        <f>G31</f>
        <v>1509.23</v>
      </c>
    </row>
    <row r="31" spans="1:7" ht="67.5" customHeight="1">
      <c r="A31" s="39" t="s">
        <v>37</v>
      </c>
      <c r="B31" s="38" t="s">
        <v>2</v>
      </c>
      <c r="C31" s="40" t="s">
        <v>26</v>
      </c>
      <c r="D31" s="40" t="s">
        <v>41</v>
      </c>
      <c r="E31" s="40" t="s">
        <v>43</v>
      </c>
      <c r="F31" s="48" t="s">
        <v>7</v>
      </c>
      <c r="G31" s="46">
        <f>G32</f>
        <v>1509.23</v>
      </c>
    </row>
    <row r="32" spans="1:7" ht="33.75" customHeight="1">
      <c r="A32" s="39" t="s">
        <v>44</v>
      </c>
      <c r="B32" s="38" t="s">
        <v>2</v>
      </c>
      <c r="C32" s="40" t="s">
        <v>26</v>
      </c>
      <c r="D32" s="40" t="s">
        <v>41</v>
      </c>
      <c r="E32" s="40" t="s">
        <v>43</v>
      </c>
      <c r="F32" s="48" t="s">
        <v>39</v>
      </c>
      <c r="G32" s="46">
        <v>1509.23</v>
      </c>
    </row>
    <row r="33" spans="1:7" ht="56.25" customHeight="1">
      <c r="A33" s="47" t="s">
        <v>45</v>
      </c>
      <c r="B33" s="38" t="s">
        <v>2</v>
      </c>
      <c r="C33" s="40" t="s">
        <v>26</v>
      </c>
      <c r="D33" s="40" t="s">
        <v>41</v>
      </c>
      <c r="E33" s="40" t="s">
        <v>46</v>
      </c>
      <c r="F33" s="48" t="s">
        <v>8</v>
      </c>
      <c r="G33" s="46">
        <f>G34</f>
        <v>1188.5999999999999</v>
      </c>
    </row>
    <row r="34" spans="1:7" ht="67.5" customHeight="1">
      <c r="A34" s="39" t="s">
        <v>37</v>
      </c>
      <c r="B34" s="38" t="s">
        <v>2</v>
      </c>
      <c r="C34" s="40" t="s">
        <v>26</v>
      </c>
      <c r="D34" s="40" t="s">
        <v>41</v>
      </c>
      <c r="E34" s="40" t="s">
        <v>46</v>
      </c>
      <c r="F34" s="48" t="s">
        <v>7</v>
      </c>
      <c r="G34" s="46">
        <f>G35</f>
        <v>1188.5999999999999</v>
      </c>
    </row>
    <row r="35" spans="1:7" ht="30">
      <c r="A35" s="39" t="s">
        <v>44</v>
      </c>
      <c r="B35" s="38" t="s">
        <v>2</v>
      </c>
      <c r="C35" s="40" t="s">
        <v>26</v>
      </c>
      <c r="D35" s="40" t="s">
        <v>41</v>
      </c>
      <c r="E35" s="40" t="s">
        <v>46</v>
      </c>
      <c r="F35" s="48" t="s">
        <v>39</v>
      </c>
      <c r="G35" s="46">
        <v>1188.5999999999999</v>
      </c>
    </row>
    <row r="36" spans="1:7" ht="78.75" customHeight="1" outlineLevel="1">
      <c r="A36" s="39" t="s">
        <v>47</v>
      </c>
      <c r="B36" s="38" t="s">
        <v>2</v>
      </c>
      <c r="C36" s="40" t="s">
        <v>26</v>
      </c>
      <c r="D36" s="40" t="s">
        <v>48</v>
      </c>
      <c r="E36" s="40" t="s">
        <v>28</v>
      </c>
      <c r="F36" s="40" t="s">
        <v>8</v>
      </c>
      <c r="G36" s="46">
        <f>G37</f>
        <v>10812.46</v>
      </c>
    </row>
    <row r="37" spans="1:7" ht="35.25" customHeight="1" outlineLevel="2">
      <c r="A37" s="42" t="s">
        <v>31</v>
      </c>
      <c r="B37" s="38" t="s">
        <v>2</v>
      </c>
      <c r="C37" s="40" t="s">
        <v>26</v>
      </c>
      <c r="D37" s="40" t="s">
        <v>48</v>
      </c>
      <c r="E37" s="40" t="s">
        <v>32</v>
      </c>
      <c r="F37" s="40" t="s">
        <v>8</v>
      </c>
      <c r="G37" s="44">
        <f>G38</f>
        <v>10812.46</v>
      </c>
    </row>
    <row r="38" spans="1:7" ht="51.75" customHeight="1" outlineLevel="2">
      <c r="A38" s="42" t="s">
        <v>33</v>
      </c>
      <c r="B38" s="38" t="s">
        <v>2</v>
      </c>
      <c r="C38" s="40" t="s">
        <v>26</v>
      </c>
      <c r="D38" s="40" t="s">
        <v>48</v>
      </c>
      <c r="E38" s="40" t="s">
        <v>34</v>
      </c>
      <c r="F38" s="40" t="s">
        <v>8</v>
      </c>
      <c r="G38" s="44">
        <f>G39</f>
        <v>10812.46</v>
      </c>
    </row>
    <row r="39" spans="1:7" ht="54" customHeight="1" outlineLevel="3">
      <c r="A39" s="47" t="s">
        <v>45</v>
      </c>
      <c r="B39" s="38" t="s">
        <v>2</v>
      </c>
      <c r="C39" s="40" t="s">
        <v>26</v>
      </c>
      <c r="D39" s="40" t="s">
        <v>48</v>
      </c>
      <c r="E39" s="40" t="s">
        <v>46</v>
      </c>
      <c r="F39" s="48" t="s">
        <v>8</v>
      </c>
      <c r="G39" s="46">
        <f>G40</f>
        <v>10812.46</v>
      </c>
    </row>
    <row r="40" spans="1:7" ht="64.5" customHeight="1" outlineLevel="3">
      <c r="A40" s="39" t="s">
        <v>37</v>
      </c>
      <c r="B40" s="38" t="s">
        <v>2</v>
      </c>
      <c r="C40" s="40" t="s">
        <v>26</v>
      </c>
      <c r="D40" s="40" t="s">
        <v>48</v>
      </c>
      <c r="E40" s="40" t="s">
        <v>46</v>
      </c>
      <c r="F40" s="48" t="s">
        <v>7</v>
      </c>
      <c r="G40" s="46">
        <f>G41</f>
        <v>10812.46</v>
      </c>
    </row>
    <row r="41" spans="1:7" ht="30" outlineLevel="3">
      <c r="A41" s="39" t="s">
        <v>44</v>
      </c>
      <c r="B41" s="38" t="s">
        <v>2</v>
      </c>
      <c r="C41" s="40" t="s">
        <v>26</v>
      </c>
      <c r="D41" s="40" t="s">
        <v>48</v>
      </c>
      <c r="E41" s="40" t="s">
        <v>46</v>
      </c>
      <c r="F41" s="48" t="s">
        <v>39</v>
      </c>
      <c r="G41" s="46">
        <v>10812.46</v>
      </c>
    </row>
    <row r="42" spans="1:7" outlineLevel="3">
      <c r="A42" s="51" t="s">
        <v>401</v>
      </c>
      <c r="B42" s="38" t="s">
        <v>2</v>
      </c>
      <c r="C42" s="40" t="s">
        <v>26</v>
      </c>
      <c r="D42" s="40" t="s">
        <v>129</v>
      </c>
      <c r="E42" s="40" t="s">
        <v>28</v>
      </c>
      <c r="F42" s="48" t="s">
        <v>8</v>
      </c>
      <c r="G42" s="46">
        <f>G43</f>
        <v>12.15</v>
      </c>
    </row>
    <row r="43" spans="1:7" ht="30" outlineLevel="3">
      <c r="A43" s="57" t="s">
        <v>51</v>
      </c>
      <c r="B43" s="38" t="s">
        <v>2</v>
      </c>
      <c r="C43" s="40" t="s">
        <v>26</v>
      </c>
      <c r="D43" s="40" t="s">
        <v>129</v>
      </c>
      <c r="E43" s="40" t="s">
        <v>32</v>
      </c>
      <c r="F43" s="48" t="s">
        <v>8</v>
      </c>
      <c r="G43" s="46">
        <f>G44</f>
        <v>12.15</v>
      </c>
    </row>
    <row r="44" spans="1:7" ht="45" outlineLevel="3">
      <c r="A44" s="57" t="s">
        <v>33</v>
      </c>
      <c r="B44" s="38" t="s">
        <v>2</v>
      </c>
      <c r="C44" s="40" t="s">
        <v>26</v>
      </c>
      <c r="D44" s="40" t="s">
        <v>129</v>
      </c>
      <c r="E44" s="40" t="s">
        <v>34</v>
      </c>
      <c r="F44" s="48" t="s">
        <v>8</v>
      </c>
      <c r="G44" s="46">
        <f>G45</f>
        <v>12.15</v>
      </c>
    </row>
    <row r="45" spans="1:7" ht="75" outlineLevel="3">
      <c r="A45" s="51" t="s">
        <v>402</v>
      </c>
      <c r="B45" s="38" t="s">
        <v>2</v>
      </c>
      <c r="C45" s="40" t="s">
        <v>26</v>
      </c>
      <c r="D45" s="40" t="s">
        <v>129</v>
      </c>
      <c r="E45" s="40" t="s">
        <v>400</v>
      </c>
      <c r="F45" s="48" t="s">
        <v>8</v>
      </c>
      <c r="G45" s="46">
        <f>G46</f>
        <v>12.15</v>
      </c>
    </row>
    <row r="46" spans="1:7" ht="45" outlineLevel="3">
      <c r="A46" s="51" t="s">
        <v>52</v>
      </c>
      <c r="B46" s="38" t="s">
        <v>2</v>
      </c>
      <c r="C46" s="40" t="s">
        <v>26</v>
      </c>
      <c r="D46" s="40" t="s">
        <v>129</v>
      </c>
      <c r="E46" s="40" t="s">
        <v>400</v>
      </c>
      <c r="F46" s="48" t="s">
        <v>53</v>
      </c>
      <c r="G46" s="46">
        <f>G47</f>
        <v>12.15</v>
      </c>
    </row>
    <row r="47" spans="1:7" ht="45" outlineLevel="3">
      <c r="A47" s="51" t="s">
        <v>54</v>
      </c>
      <c r="B47" s="38" t="s">
        <v>2</v>
      </c>
      <c r="C47" s="40" t="s">
        <v>26</v>
      </c>
      <c r="D47" s="40" t="s">
        <v>129</v>
      </c>
      <c r="E47" s="40" t="s">
        <v>400</v>
      </c>
      <c r="F47" s="48" t="s">
        <v>55</v>
      </c>
      <c r="G47" s="46">
        <v>12.15</v>
      </c>
    </row>
    <row r="48" spans="1:7" ht="30" outlineLevel="3">
      <c r="A48" s="51" t="s">
        <v>397</v>
      </c>
      <c r="B48" s="38" t="s">
        <v>2</v>
      </c>
      <c r="C48" s="40" t="s">
        <v>26</v>
      </c>
      <c r="D48" s="40" t="s">
        <v>180</v>
      </c>
      <c r="E48" s="40" t="s">
        <v>28</v>
      </c>
      <c r="F48" s="48" t="s">
        <v>8</v>
      </c>
      <c r="G48" s="46">
        <f>G49</f>
        <v>297.5</v>
      </c>
    </row>
    <row r="49" spans="1:7" ht="30" outlineLevel="3">
      <c r="A49" s="57" t="s">
        <v>51</v>
      </c>
      <c r="B49" s="38" t="s">
        <v>2</v>
      </c>
      <c r="C49" s="40" t="s">
        <v>26</v>
      </c>
      <c r="D49" s="40" t="s">
        <v>180</v>
      </c>
      <c r="E49" s="40" t="s">
        <v>32</v>
      </c>
      <c r="F49" s="48" t="s">
        <v>8</v>
      </c>
      <c r="G49" s="46">
        <f>G50</f>
        <v>297.5</v>
      </c>
    </row>
    <row r="50" spans="1:7" ht="45" outlineLevel="3">
      <c r="A50" s="57" t="s">
        <v>33</v>
      </c>
      <c r="B50" s="38" t="s">
        <v>2</v>
      </c>
      <c r="C50" s="40" t="s">
        <v>26</v>
      </c>
      <c r="D50" s="40" t="s">
        <v>180</v>
      </c>
      <c r="E50" s="40" t="s">
        <v>34</v>
      </c>
      <c r="F50" s="48" t="s">
        <v>8</v>
      </c>
      <c r="G50" s="46">
        <f>G51</f>
        <v>297.5</v>
      </c>
    </row>
    <row r="51" spans="1:7" outlineLevel="3">
      <c r="A51" s="51" t="s">
        <v>398</v>
      </c>
      <c r="B51" s="38" t="s">
        <v>2</v>
      </c>
      <c r="C51" s="40" t="s">
        <v>26</v>
      </c>
      <c r="D51" s="40" t="s">
        <v>180</v>
      </c>
      <c r="E51" s="40" t="s">
        <v>395</v>
      </c>
      <c r="F51" s="48" t="s">
        <v>8</v>
      </c>
      <c r="G51" s="46">
        <f>G52</f>
        <v>297.5</v>
      </c>
    </row>
    <row r="52" spans="1:7" outlineLevel="3">
      <c r="A52" s="51" t="s">
        <v>56</v>
      </c>
      <c r="B52" s="38" t="s">
        <v>2</v>
      </c>
      <c r="C52" s="40" t="s">
        <v>26</v>
      </c>
      <c r="D52" s="40" t="s">
        <v>180</v>
      </c>
      <c r="E52" s="40" t="s">
        <v>395</v>
      </c>
      <c r="F52" s="48" t="s">
        <v>57</v>
      </c>
      <c r="G52" s="46">
        <f>G53</f>
        <v>297.5</v>
      </c>
    </row>
    <row r="53" spans="1:7" outlineLevel="3">
      <c r="A53" s="51" t="s">
        <v>399</v>
      </c>
      <c r="B53" s="38" t="s">
        <v>2</v>
      </c>
      <c r="C53" s="40" t="s">
        <v>26</v>
      </c>
      <c r="D53" s="40" t="s">
        <v>180</v>
      </c>
      <c r="E53" s="40" t="s">
        <v>395</v>
      </c>
      <c r="F53" s="48" t="s">
        <v>396</v>
      </c>
      <c r="G53" s="46">
        <v>297.5</v>
      </c>
    </row>
    <row r="54" spans="1:7" outlineLevel="5">
      <c r="A54" s="39" t="s">
        <v>60</v>
      </c>
      <c r="B54" s="38" t="s">
        <v>2</v>
      </c>
      <c r="C54" s="40" t="s">
        <v>26</v>
      </c>
      <c r="D54" s="40" t="s">
        <v>61</v>
      </c>
      <c r="E54" s="40" t="s">
        <v>28</v>
      </c>
      <c r="F54" s="40" t="s">
        <v>8</v>
      </c>
      <c r="G54" s="46">
        <f>G55</f>
        <v>100</v>
      </c>
    </row>
    <row r="55" spans="1:7" ht="41.25" customHeight="1" outlineLevel="5">
      <c r="A55" s="42" t="s">
        <v>51</v>
      </c>
      <c r="B55" s="38" t="s">
        <v>2</v>
      </c>
      <c r="C55" s="40" t="s">
        <v>26</v>
      </c>
      <c r="D55" s="40" t="s">
        <v>61</v>
      </c>
      <c r="E55" s="40" t="s">
        <v>32</v>
      </c>
      <c r="F55" s="49" t="s">
        <v>8</v>
      </c>
      <c r="G55" s="50">
        <f>G56</f>
        <v>100</v>
      </c>
    </row>
    <row r="56" spans="1:7" ht="53.25" customHeight="1" outlineLevel="5">
      <c r="A56" s="42" t="s">
        <v>33</v>
      </c>
      <c r="B56" s="38" t="s">
        <v>2</v>
      </c>
      <c r="C56" s="40" t="s">
        <v>26</v>
      </c>
      <c r="D56" s="40" t="s">
        <v>61</v>
      </c>
      <c r="E56" s="40" t="s">
        <v>34</v>
      </c>
      <c r="F56" s="40" t="s">
        <v>8</v>
      </c>
      <c r="G56" s="50">
        <f>G57</f>
        <v>100</v>
      </c>
    </row>
    <row r="57" spans="1:7" ht="38.25" customHeight="1" outlineLevel="1">
      <c r="A57" s="39" t="s">
        <v>62</v>
      </c>
      <c r="B57" s="38" t="s">
        <v>2</v>
      </c>
      <c r="C57" s="40" t="s">
        <v>26</v>
      </c>
      <c r="D57" s="40" t="s">
        <v>61</v>
      </c>
      <c r="E57" s="40" t="s">
        <v>63</v>
      </c>
      <c r="F57" s="48" t="s">
        <v>8</v>
      </c>
      <c r="G57" s="46">
        <f>G58</f>
        <v>100</v>
      </c>
    </row>
    <row r="58" spans="1:7" ht="21.75" customHeight="1" outlineLevel="1">
      <c r="A58" s="42" t="s">
        <v>56</v>
      </c>
      <c r="B58" s="38" t="s">
        <v>2</v>
      </c>
      <c r="C58" s="40" t="s">
        <v>26</v>
      </c>
      <c r="D58" s="40" t="s">
        <v>61</v>
      </c>
      <c r="E58" s="40" t="s">
        <v>63</v>
      </c>
      <c r="F58" s="40" t="s">
        <v>57</v>
      </c>
      <c r="G58" s="46">
        <f>G59</f>
        <v>100</v>
      </c>
    </row>
    <row r="59" spans="1:7" outlineLevel="2">
      <c r="A59" s="39" t="s">
        <v>64</v>
      </c>
      <c r="B59" s="38" t="s">
        <v>2</v>
      </c>
      <c r="C59" s="40" t="s">
        <v>26</v>
      </c>
      <c r="D59" s="40" t="s">
        <v>61</v>
      </c>
      <c r="E59" s="40" t="s">
        <v>63</v>
      </c>
      <c r="F59" s="48" t="s">
        <v>65</v>
      </c>
      <c r="G59" s="46">
        <v>100</v>
      </c>
    </row>
    <row r="60" spans="1:7" outlineLevel="3">
      <c r="A60" s="39" t="s">
        <v>66</v>
      </c>
      <c r="B60" s="38" t="s">
        <v>2</v>
      </c>
      <c r="C60" s="40" t="s">
        <v>26</v>
      </c>
      <c r="D60" s="40" t="s">
        <v>67</v>
      </c>
      <c r="E60" s="40" t="s">
        <v>28</v>
      </c>
      <c r="F60" s="40" t="s">
        <v>8</v>
      </c>
      <c r="G60" s="46">
        <f>G65+G74+G113+G61+G89+G69</f>
        <v>38178.69000000001</v>
      </c>
    </row>
    <row r="61" spans="1:7" ht="67.5" customHeight="1" outlineLevel="5">
      <c r="A61" s="39" t="s">
        <v>68</v>
      </c>
      <c r="B61" s="38" t="s">
        <v>2</v>
      </c>
      <c r="C61" s="40" t="s">
        <v>26</v>
      </c>
      <c r="D61" s="40" t="s">
        <v>67</v>
      </c>
      <c r="E61" s="40" t="s">
        <v>69</v>
      </c>
      <c r="F61" s="48" t="s">
        <v>8</v>
      </c>
      <c r="G61" s="46">
        <f>G62</f>
        <v>123</v>
      </c>
    </row>
    <row r="62" spans="1:7" ht="54" customHeight="1" outlineLevel="5">
      <c r="A62" s="39" t="s">
        <v>327</v>
      </c>
      <c r="B62" s="38" t="s">
        <v>2</v>
      </c>
      <c r="C62" s="40" t="s">
        <v>26</v>
      </c>
      <c r="D62" s="40" t="s">
        <v>67</v>
      </c>
      <c r="E62" s="40" t="s">
        <v>71</v>
      </c>
      <c r="F62" s="48" t="s">
        <v>8</v>
      </c>
      <c r="G62" s="46">
        <f>G63</f>
        <v>123</v>
      </c>
    </row>
    <row r="63" spans="1:7" ht="36.75" customHeight="1" outlineLevel="5">
      <c r="A63" s="39" t="s">
        <v>52</v>
      </c>
      <c r="B63" s="38" t="s">
        <v>2</v>
      </c>
      <c r="C63" s="40" t="s">
        <v>26</v>
      </c>
      <c r="D63" s="40" t="s">
        <v>67</v>
      </c>
      <c r="E63" s="40" t="s">
        <v>71</v>
      </c>
      <c r="F63" s="48" t="s">
        <v>53</v>
      </c>
      <c r="G63" s="46">
        <f>G64</f>
        <v>123</v>
      </c>
    </row>
    <row r="64" spans="1:7" ht="54.4" customHeight="1" outlineLevel="5">
      <c r="A64" s="39" t="s">
        <v>54</v>
      </c>
      <c r="B64" s="38" t="s">
        <v>2</v>
      </c>
      <c r="C64" s="40" t="s">
        <v>26</v>
      </c>
      <c r="D64" s="40" t="s">
        <v>67</v>
      </c>
      <c r="E64" s="40" t="s">
        <v>71</v>
      </c>
      <c r="F64" s="48" t="s">
        <v>55</v>
      </c>
      <c r="G64" s="46">
        <v>123</v>
      </c>
    </row>
    <row r="65" spans="1:7" ht="78.75" customHeight="1" outlineLevel="3">
      <c r="A65" s="39" t="s">
        <v>72</v>
      </c>
      <c r="B65" s="38" t="s">
        <v>2</v>
      </c>
      <c r="C65" s="40" t="s">
        <v>26</v>
      </c>
      <c r="D65" s="40" t="s">
        <v>67</v>
      </c>
      <c r="E65" s="48" t="s">
        <v>73</v>
      </c>
      <c r="F65" s="48" t="s">
        <v>8</v>
      </c>
      <c r="G65" s="46">
        <f>G66</f>
        <v>1590</v>
      </c>
    </row>
    <row r="66" spans="1:7" ht="65.45" customHeight="1" outlineLevel="3">
      <c r="A66" s="39" t="s">
        <v>74</v>
      </c>
      <c r="B66" s="38" t="s">
        <v>2</v>
      </c>
      <c r="C66" s="40" t="s">
        <v>26</v>
      </c>
      <c r="D66" s="40" t="s">
        <v>67</v>
      </c>
      <c r="E66" s="48" t="s">
        <v>75</v>
      </c>
      <c r="F66" s="48" t="s">
        <v>8</v>
      </c>
      <c r="G66" s="46">
        <f>G67</f>
        <v>1590</v>
      </c>
    </row>
    <row r="67" spans="1:7" ht="34.5" customHeight="1" outlineLevel="3">
      <c r="A67" s="39" t="s">
        <v>52</v>
      </c>
      <c r="B67" s="38" t="s">
        <v>2</v>
      </c>
      <c r="C67" s="40" t="s">
        <v>26</v>
      </c>
      <c r="D67" s="40" t="s">
        <v>67</v>
      </c>
      <c r="E67" s="48" t="s">
        <v>75</v>
      </c>
      <c r="F67" s="48" t="s">
        <v>53</v>
      </c>
      <c r="G67" s="46">
        <f>G68</f>
        <v>1590</v>
      </c>
    </row>
    <row r="68" spans="1:7" ht="54" customHeight="1" outlineLevel="3">
      <c r="A68" s="39" t="s">
        <v>54</v>
      </c>
      <c r="B68" s="38" t="s">
        <v>2</v>
      </c>
      <c r="C68" s="40" t="s">
        <v>26</v>
      </c>
      <c r="D68" s="40" t="s">
        <v>67</v>
      </c>
      <c r="E68" s="48" t="s">
        <v>75</v>
      </c>
      <c r="F68" s="48" t="s">
        <v>55</v>
      </c>
      <c r="G68" s="46">
        <v>1590</v>
      </c>
    </row>
    <row r="69" spans="1:7" ht="65.25" customHeight="1" outlineLevel="3">
      <c r="A69" s="47" t="s">
        <v>156</v>
      </c>
      <c r="B69" s="38" t="s">
        <v>2</v>
      </c>
      <c r="C69" s="40" t="s">
        <v>26</v>
      </c>
      <c r="D69" s="40" t="s">
        <v>67</v>
      </c>
      <c r="E69" s="48" t="s">
        <v>157</v>
      </c>
      <c r="F69" s="48" t="s">
        <v>8</v>
      </c>
      <c r="G69" s="46">
        <f>G70</f>
        <v>609.4</v>
      </c>
    </row>
    <row r="70" spans="1:7" ht="64.5" customHeight="1" outlineLevel="3">
      <c r="A70" s="39" t="s">
        <v>168</v>
      </c>
      <c r="B70" s="38" t="s">
        <v>2</v>
      </c>
      <c r="C70" s="40" t="s">
        <v>26</v>
      </c>
      <c r="D70" s="40" t="s">
        <v>67</v>
      </c>
      <c r="E70" s="48" t="s">
        <v>169</v>
      </c>
      <c r="F70" s="48" t="s">
        <v>8</v>
      </c>
      <c r="G70" s="46">
        <f>G71</f>
        <v>609.4</v>
      </c>
    </row>
    <row r="71" spans="1:7" ht="82.5" customHeight="1" outlineLevel="3">
      <c r="A71" s="51" t="s">
        <v>170</v>
      </c>
      <c r="B71" s="38" t="s">
        <v>2</v>
      </c>
      <c r="C71" s="40" t="s">
        <v>26</v>
      </c>
      <c r="D71" s="40" t="s">
        <v>67</v>
      </c>
      <c r="E71" s="48" t="s">
        <v>171</v>
      </c>
      <c r="F71" s="48" t="s">
        <v>8</v>
      </c>
      <c r="G71" s="46">
        <f>G72</f>
        <v>609.4</v>
      </c>
    </row>
    <row r="72" spans="1:7" ht="45" customHeight="1" outlineLevel="3">
      <c r="A72" s="51" t="s">
        <v>52</v>
      </c>
      <c r="B72" s="38" t="s">
        <v>2</v>
      </c>
      <c r="C72" s="40" t="s">
        <v>26</v>
      </c>
      <c r="D72" s="40" t="s">
        <v>67</v>
      </c>
      <c r="E72" s="48" t="s">
        <v>171</v>
      </c>
      <c r="F72" s="48" t="s">
        <v>53</v>
      </c>
      <c r="G72" s="46">
        <f>G73</f>
        <v>609.4</v>
      </c>
    </row>
    <row r="73" spans="1:7" ht="46.5" customHeight="1" outlineLevel="3">
      <c r="A73" s="39" t="s">
        <v>54</v>
      </c>
      <c r="B73" s="38" t="s">
        <v>2</v>
      </c>
      <c r="C73" s="40" t="s">
        <v>26</v>
      </c>
      <c r="D73" s="40" t="s">
        <v>67</v>
      </c>
      <c r="E73" s="48" t="s">
        <v>171</v>
      </c>
      <c r="F73" s="48" t="s">
        <v>55</v>
      </c>
      <c r="G73" s="46">
        <v>609.4</v>
      </c>
    </row>
    <row r="74" spans="1:7" ht="51.75" customHeight="1" outlineLevel="5">
      <c r="A74" s="39" t="s">
        <v>76</v>
      </c>
      <c r="B74" s="38" t="s">
        <v>2</v>
      </c>
      <c r="C74" s="40" t="s">
        <v>26</v>
      </c>
      <c r="D74" s="40" t="s">
        <v>67</v>
      </c>
      <c r="E74" s="40" t="s">
        <v>77</v>
      </c>
      <c r="F74" s="40" t="s">
        <v>8</v>
      </c>
      <c r="G74" s="46">
        <f>G75+G82</f>
        <v>6720.4400000000005</v>
      </c>
    </row>
    <row r="75" spans="1:7" ht="38.25" customHeight="1" outlineLevel="1">
      <c r="A75" s="39" t="s">
        <v>78</v>
      </c>
      <c r="B75" s="38" t="s">
        <v>2</v>
      </c>
      <c r="C75" s="40" t="s">
        <v>26</v>
      </c>
      <c r="D75" s="40" t="s">
        <v>67</v>
      </c>
      <c r="E75" s="40" t="s">
        <v>79</v>
      </c>
      <c r="F75" s="40" t="s">
        <v>8</v>
      </c>
      <c r="G75" s="46">
        <f>G76+G79</f>
        <v>5283.1100000000006</v>
      </c>
    </row>
    <row r="76" spans="1:7" ht="50.25" customHeight="1" outlineLevel="1">
      <c r="A76" s="51" t="s">
        <v>328</v>
      </c>
      <c r="B76" s="38" t="s">
        <v>2</v>
      </c>
      <c r="C76" s="40" t="s">
        <v>26</v>
      </c>
      <c r="D76" s="40" t="s">
        <v>67</v>
      </c>
      <c r="E76" s="40" t="s">
        <v>81</v>
      </c>
      <c r="F76" s="40" t="s">
        <v>8</v>
      </c>
      <c r="G76" s="46">
        <f>G77</f>
        <v>2415.9</v>
      </c>
    </row>
    <row r="77" spans="1:7" ht="51" customHeight="1" outlineLevel="1">
      <c r="A77" s="39" t="s">
        <v>82</v>
      </c>
      <c r="B77" s="38" t="s">
        <v>2</v>
      </c>
      <c r="C77" s="40" t="s">
        <v>26</v>
      </c>
      <c r="D77" s="40" t="s">
        <v>67</v>
      </c>
      <c r="E77" s="40" t="s">
        <v>81</v>
      </c>
      <c r="F77" s="40" t="s">
        <v>83</v>
      </c>
      <c r="G77" s="46">
        <f>G78</f>
        <v>2415.9</v>
      </c>
    </row>
    <row r="78" spans="1:7" outlineLevel="1">
      <c r="A78" s="39" t="s">
        <v>84</v>
      </c>
      <c r="B78" s="38" t="s">
        <v>2</v>
      </c>
      <c r="C78" s="40" t="s">
        <v>26</v>
      </c>
      <c r="D78" s="40" t="s">
        <v>67</v>
      </c>
      <c r="E78" s="40" t="s">
        <v>81</v>
      </c>
      <c r="F78" s="40" t="s">
        <v>85</v>
      </c>
      <c r="G78" s="46">
        <v>2415.9</v>
      </c>
    </row>
    <row r="79" spans="1:7" ht="46.5" customHeight="1" outlineLevel="1">
      <c r="A79" s="39" t="s">
        <v>10</v>
      </c>
      <c r="B79" s="38" t="s">
        <v>2</v>
      </c>
      <c r="C79" s="40" t="s">
        <v>26</v>
      </c>
      <c r="D79" s="40" t="s">
        <v>67</v>
      </c>
      <c r="E79" s="40" t="s">
        <v>321</v>
      </c>
      <c r="F79" s="40" t="s">
        <v>8</v>
      </c>
      <c r="G79" s="46">
        <f>G80</f>
        <v>2867.21</v>
      </c>
    </row>
    <row r="80" spans="1:7" ht="45" outlineLevel="1">
      <c r="A80" s="39" t="s">
        <v>82</v>
      </c>
      <c r="B80" s="38" t="s">
        <v>2</v>
      </c>
      <c r="C80" s="40" t="s">
        <v>26</v>
      </c>
      <c r="D80" s="40" t="s">
        <v>67</v>
      </c>
      <c r="E80" s="40" t="s">
        <v>321</v>
      </c>
      <c r="F80" s="40" t="s">
        <v>83</v>
      </c>
      <c r="G80" s="46">
        <f>G81</f>
        <v>2867.21</v>
      </c>
    </row>
    <row r="81" spans="1:7" outlineLevel="1">
      <c r="A81" s="39" t="s">
        <v>84</v>
      </c>
      <c r="B81" s="38" t="s">
        <v>2</v>
      </c>
      <c r="C81" s="40" t="s">
        <v>26</v>
      </c>
      <c r="D81" s="40" t="s">
        <v>67</v>
      </c>
      <c r="E81" s="40" t="s">
        <v>321</v>
      </c>
      <c r="F81" s="40" t="s">
        <v>85</v>
      </c>
      <c r="G81" s="46">
        <v>2867.21</v>
      </c>
    </row>
    <row r="82" spans="1:7" ht="30" outlineLevel="1">
      <c r="A82" s="39" t="s">
        <v>86</v>
      </c>
      <c r="B82" s="38" t="s">
        <v>2</v>
      </c>
      <c r="C82" s="40" t="s">
        <v>26</v>
      </c>
      <c r="D82" s="40" t="s">
        <v>67</v>
      </c>
      <c r="E82" s="40" t="s">
        <v>87</v>
      </c>
      <c r="F82" s="40" t="s">
        <v>8</v>
      </c>
      <c r="G82" s="46">
        <f>G83+G86</f>
        <v>1437.3300000000002</v>
      </c>
    </row>
    <row r="83" spans="1:7" ht="30" outlineLevel="1">
      <c r="A83" s="39" t="s">
        <v>88</v>
      </c>
      <c r="B83" s="38" t="s">
        <v>2</v>
      </c>
      <c r="C83" s="40" t="s">
        <v>26</v>
      </c>
      <c r="D83" s="40" t="s">
        <v>67</v>
      </c>
      <c r="E83" s="40" t="s">
        <v>89</v>
      </c>
      <c r="F83" s="40" t="s">
        <v>8</v>
      </c>
      <c r="G83" s="46">
        <f>G84</f>
        <v>1433.16</v>
      </c>
    </row>
    <row r="84" spans="1:7" ht="45" outlineLevel="1">
      <c r="A84" s="39" t="s">
        <v>52</v>
      </c>
      <c r="B84" s="38" t="s">
        <v>2</v>
      </c>
      <c r="C84" s="40" t="s">
        <v>26</v>
      </c>
      <c r="D84" s="40" t="s">
        <v>67</v>
      </c>
      <c r="E84" s="40" t="s">
        <v>89</v>
      </c>
      <c r="F84" s="40" t="s">
        <v>53</v>
      </c>
      <c r="G84" s="46">
        <f>G85</f>
        <v>1433.16</v>
      </c>
    </row>
    <row r="85" spans="1:7" ht="45" outlineLevel="1">
      <c r="A85" s="39" t="s">
        <v>54</v>
      </c>
      <c r="B85" s="38" t="s">
        <v>2</v>
      </c>
      <c r="C85" s="40" t="s">
        <v>26</v>
      </c>
      <c r="D85" s="40" t="s">
        <v>67</v>
      </c>
      <c r="E85" s="40" t="s">
        <v>89</v>
      </c>
      <c r="F85" s="40" t="s">
        <v>55</v>
      </c>
      <c r="G85" s="46">
        <v>1433.16</v>
      </c>
    </row>
    <row r="86" spans="1:7" ht="30" outlineLevel="1">
      <c r="A86" s="39" t="s">
        <v>90</v>
      </c>
      <c r="B86" s="38" t="s">
        <v>2</v>
      </c>
      <c r="C86" s="40" t="s">
        <v>26</v>
      </c>
      <c r="D86" s="40" t="s">
        <v>67</v>
      </c>
      <c r="E86" s="40" t="s">
        <v>91</v>
      </c>
      <c r="F86" s="40" t="s">
        <v>8</v>
      </c>
      <c r="G86" s="46">
        <f>G87</f>
        <v>4.17</v>
      </c>
    </row>
    <row r="87" spans="1:7" ht="45" outlineLevel="1">
      <c r="A87" s="51" t="s">
        <v>52</v>
      </c>
      <c r="B87" s="38" t="s">
        <v>2</v>
      </c>
      <c r="C87" s="40" t="s">
        <v>26</v>
      </c>
      <c r="D87" s="40" t="s">
        <v>67</v>
      </c>
      <c r="E87" s="40" t="s">
        <v>91</v>
      </c>
      <c r="F87" s="40" t="s">
        <v>53</v>
      </c>
      <c r="G87" s="46">
        <f>G88</f>
        <v>4.17</v>
      </c>
    </row>
    <row r="88" spans="1:7" ht="45" outlineLevel="1">
      <c r="A88" s="39" t="s">
        <v>54</v>
      </c>
      <c r="B88" s="38" t="s">
        <v>2</v>
      </c>
      <c r="C88" s="40" t="s">
        <v>26</v>
      </c>
      <c r="D88" s="40" t="s">
        <v>67</v>
      </c>
      <c r="E88" s="40" t="s">
        <v>91</v>
      </c>
      <c r="F88" s="40" t="s">
        <v>55</v>
      </c>
      <c r="G88" s="46">
        <v>4.17</v>
      </c>
    </row>
    <row r="89" spans="1:7" ht="50.25" customHeight="1" outlineLevel="1">
      <c r="A89" s="45" t="s">
        <v>92</v>
      </c>
      <c r="B89" s="38" t="s">
        <v>2</v>
      </c>
      <c r="C89" s="40" t="s">
        <v>26</v>
      </c>
      <c r="D89" s="40" t="s">
        <v>67</v>
      </c>
      <c r="E89" s="40" t="s">
        <v>93</v>
      </c>
      <c r="F89" s="40" t="s">
        <v>8</v>
      </c>
      <c r="G89" s="46">
        <f>G90+G94+G109</f>
        <v>2488.41</v>
      </c>
    </row>
    <row r="90" spans="1:7" ht="50.25" customHeight="1" outlineLevel="1">
      <c r="A90" s="45" t="s">
        <v>94</v>
      </c>
      <c r="B90" s="38" t="s">
        <v>2</v>
      </c>
      <c r="C90" s="40" t="s">
        <v>26</v>
      </c>
      <c r="D90" s="40" t="s">
        <v>67</v>
      </c>
      <c r="E90" s="40" t="s">
        <v>95</v>
      </c>
      <c r="F90" s="40" t="s">
        <v>8</v>
      </c>
      <c r="G90" s="46">
        <f>G91</f>
        <v>150</v>
      </c>
    </row>
    <row r="91" spans="1:7" ht="39.75" customHeight="1" outlineLevel="1">
      <c r="A91" s="51" t="s">
        <v>96</v>
      </c>
      <c r="B91" s="38" t="s">
        <v>2</v>
      </c>
      <c r="C91" s="40" t="s">
        <v>26</v>
      </c>
      <c r="D91" s="40" t="s">
        <v>67</v>
      </c>
      <c r="E91" s="40" t="s">
        <v>97</v>
      </c>
      <c r="F91" s="40" t="s">
        <v>8</v>
      </c>
      <c r="G91" s="46">
        <f>G92</f>
        <v>150</v>
      </c>
    </row>
    <row r="92" spans="1:7" ht="40.5" customHeight="1" outlineLevel="1">
      <c r="A92" s="45" t="s">
        <v>52</v>
      </c>
      <c r="B92" s="38" t="s">
        <v>2</v>
      </c>
      <c r="C92" s="40" t="s">
        <v>26</v>
      </c>
      <c r="D92" s="40" t="s">
        <v>67</v>
      </c>
      <c r="E92" s="40" t="s">
        <v>97</v>
      </c>
      <c r="F92" s="40" t="s">
        <v>53</v>
      </c>
      <c r="G92" s="46">
        <f>G93</f>
        <v>150</v>
      </c>
    </row>
    <row r="93" spans="1:7" ht="45" outlineLevel="1">
      <c r="A93" s="39" t="s">
        <v>54</v>
      </c>
      <c r="B93" s="38" t="s">
        <v>2</v>
      </c>
      <c r="C93" s="40" t="s">
        <v>26</v>
      </c>
      <c r="D93" s="40" t="s">
        <v>67</v>
      </c>
      <c r="E93" s="40" t="s">
        <v>97</v>
      </c>
      <c r="F93" s="40" t="s">
        <v>55</v>
      </c>
      <c r="G93" s="46">
        <v>150</v>
      </c>
    </row>
    <row r="94" spans="1:7" ht="45" outlineLevel="1">
      <c r="A94" s="45" t="s">
        <v>98</v>
      </c>
      <c r="B94" s="38" t="s">
        <v>2</v>
      </c>
      <c r="C94" s="40" t="s">
        <v>26</v>
      </c>
      <c r="D94" s="40" t="s">
        <v>67</v>
      </c>
      <c r="E94" s="40" t="s">
        <v>99</v>
      </c>
      <c r="F94" s="40" t="s">
        <v>8</v>
      </c>
      <c r="G94" s="46">
        <f>G95+G98+G106+G103</f>
        <v>2076.7599999999998</v>
      </c>
    </row>
    <row r="95" spans="1:7" ht="51" customHeight="1" outlineLevel="1">
      <c r="A95" s="45" t="s">
        <v>100</v>
      </c>
      <c r="B95" s="38" t="s">
        <v>2</v>
      </c>
      <c r="C95" s="40" t="s">
        <v>26</v>
      </c>
      <c r="D95" s="40" t="s">
        <v>67</v>
      </c>
      <c r="E95" s="40" t="s">
        <v>101</v>
      </c>
      <c r="F95" s="40" t="s">
        <v>8</v>
      </c>
      <c r="G95" s="46">
        <f>G96</f>
        <v>462.75</v>
      </c>
    </row>
    <row r="96" spans="1:7" ht="34.5" customHeight="1" outlineLevel="1">
      <c r="A96" s="39" t="s">
        <v>52</v>
      </c>
      <c r="B96" s="38" t="s">
        <v>2</v>
      </c>
      <c r="C96" s="40" t="s">
        <v>26</v>
      </c>
      <c r="D96" s="40" t="s">
        <v>67</v>
      </c>
      <c r="E96" s="40" t="s">
        <v>101</v>
      </c>
      <c r="F96" s="40" t="s">
        <v>53</v>
      </c>
      <c r="G96" s="46">
        <f>G97</f>
        <v>462.75</v>
      </c>
    </row>
    <row r="97" spans="1:7" ht="55.5" customHeight="1" outlineLevel="1">
      <c r="A97" s="39" t="s">
        <v>54</v>
      </c>
      <c r="B97" s="38" t="s">
        <v>2</v>
      </c>
      <c r="C97" s="40" t="s">
        <v>26</v>
      </c>
      <c r="D97" s="40" t="s">
        <v>67</v>
      </c>
      <c r="E97" s="40" t="s">
        <v>101</v>
      </c>
      <c r="F97" s="40" t="s">
        <v>55</v>
      </c>
      <c r="G97" s="46">
        <v>462.75</v>
      </c>
    </row>
    <row r="98" spans="1:7" ht="33" customHeight="1" outlineLevel="1">
      <c r="A98" s="45" t="s">
        <v>102</v>
      </c>
      <c r="B98" s="38" t="s">
        <v>2</v>
      </c>
      <c r="C98" s="40" t="s">
        <v>26</v>
      </c>
      <c r="D98" s="40" t="s">
        <v>67</v>
      </c>
      <c r="E98" s="40" t="s">
        <v>103</v>
      </c>
      <c r="F98" s="40" t="s">
        <v>8</v>
      </c>
      <c r="G98" s="46">
        <f>G99+G101</f>
        <v>680.03</v>
      </c>
    </row>
    <row r="99" spans="1:7" ht="36" customHeight="1" outlineLevel="1">
      <c r="A99" s="51" t="s">
        <v>52</v>
      </c>
      <c r="B99" s="38" t="s">
        <v>2</v>
      </c>
      <c r="C99" s="40" t="s">
        <v>26</v>
      </c>
      <c r="D99" s="40" t="s">
        <v>67</v>
      </c>
      <c r="E99" s="40" t="s">
        <v>103</v>
      </c>
      <c r="F99" s="40" t="s">
        <v>53</v>
      </c>
      <c r="G99" s="46">
        <f>G100</f>
        <v>363.59</v>
      </c>
    </row>
    <row r="100" spans="1:7" ht="48" customHeight="1" outlineLevel="1">
      <c r="A100" s="39" t="s">
        <v>54</v>
      </c>
      <c r="B100" s="38" t="s">
        <v>2</v>
      </c>
      <c r="C100" s="40" t="s">
        <v>26</v>
      </c>
      <c r="D100" s="40" t="s">
        <v>67</v>
      </c>
      <c r="E100" s="40" t="s">
        <v>103</v>
      </c>
      <c r="F100" s="40" t="s">
        <v>55</v>
      </c>
      <c r="G100" s="46">
        <v>363.59</v>
      </c>
    </row>
    <row r="101" spans="1:7" ht="28.5" customHeight="1" outlineLevel="1">
      <c r="A101" s="52" t="s">
        <v>56</v>
      </c>
      <c r="B101" s="38" t="s">
        <v>2</v>
      </c>
      <c r="C101" s="40" t="s">
        <v>26</v>
      </c>
      <c r="D101" s="40" t="s">
        <v>67</v>
      </c>
      <c r="E101" s="40" t="s">
        <v>103</v>
      </c>
      <c r="F101" s="40" t="s">
        <v>57</v>
      </c>
      <c r="G101" s="46">
        <f>G102</f>
        <v>316.44</v>
      </c>
    </row>
    <row r="102" spans="1:7" ht="28.5" customHeight="1" outlineLevel="1">
      <c r="A102" s="45" t="s">
        <v>58</v>
      </c>
      <c r="B102" s="38" t="s">
        <v>2</v>
      </c>
      <c r="C102" s="40" t="s">
        <v>26</v>
      </c>
      <c r="D102" s="40" t="s">
        <v>67</v>
      </c>
      <c r="E102" s="40" t="s">
        <v>103</v>
      </c>
      <c r="F102" s="40" t="s">
        <v>59</v>
      </c>
      <c r="G102" s="46">
        <v>316.44</v>
      </c>
    </row>
    <row r="103" spans="1:7" ht="38.25" customHeight="1" outlineLevel="1">
      <c r="A103" s="51" t="s">
        <v>277</v>
      </c>
      <c r="B103" s="38" t="s">
        <v>2</v>
      </c>
      <c r="C103" s="40" t="s">
        <v>26</v>
      </c>
      <c r="D103" s="40" t="s">
        <v>67</v>
      </c>
      <c r="E103" s="40" t="s">
        <v>574</v>
      </c>
      <c r="F103" s="40" t="s">
        <v>8</v>
      </c>
      <c r="G103" s="46">
        <f>G104</f>
        <v>139.72</v>
      </c>
    </row>
    <row r="104" spans="1:7" ht="46.5" customHeight="1" outlineLevel="1">
      <c r="A104" s="51" t="s">
        <v>52</v>
      </c>
      <c r="B104" s="38" t="s">
        <v>2</v>
      </c>
      <c r="C104" s="40" t="s">
        <v>26</v>
      </c>
      <c r="D104" s="40" t="s">
        <v>67</v>
      </c>
      <c r="E104" s="40" t="s">
        <v>574</v>
      </c>
      <c r="F104" s="40" t="s">
        <v>53</v>
      </c>
      <c r="G104" s="46">
        <f>G105</f>
        <v>139.72</v>
      </c>
    </row>
    <row r="105" spans="1:7" ht="50.25" customHeight="1" outlineLevel="1">
      <c r="A105" s="39" t="s">
        <v>54</v>
      </c>
      <c r="B105" s="38" t="s">
        <v>2</v>
      </c>
      <c r="C105" s="40" t="s">
        <v>26</v>
      </c>
      <c r="D105" s="40" t="s">
        <v>67</v>
      </c>
      <c r="E105" s="40" t="s">
        <v>574</v>
      </c>
      <c r="F105" s="40" t="s">
        <v>55</v>
      </c>
      <c r="G105" s="46">
        <v>139.72</v>
      </c>
    </row>
    <row r="106" spans="1:7" ht="48" customHeight="1" outlineLevel="1">
      <c r="A106" s="39" t="s">
        <v>343</v>
      </c>
      <c r="B106" s="38" t="s">
        <v>2</v>
      </c>
      <c r="C106" s="40" t="s">
        <v>26</v>
      </c>
      <c r="D106" s="40" t="s">
        <v>67</v>
      </c>
      <c r="E106" s="40" t="s">
        <v>347</v>
      </c>
      <c r="F106" s="40" t="s">
        <v>8</v>
      </c>
      <c r="G106" s="46">
        <f>G107</f>
        <v>794.26</v>
      </c>
    </row>
    <row r="107" spans="1:7" ht="48" customHeight="1" outlineLevel="1">
      <c r="A107" s="51" t="s">
        <v>52</v>
      </c>
      <c r="B107" s="38" t="s">
        <v>2</v>
      </c>
      <c r="C107" s="40" t="s">
        <v>26</v>
      </c>
      <c r="D107" s="40" t="s">
        <v>67</v>
      </c>
      <c r="E107" s="40" t="s">
        <v>347</v>
      </c>
      <c r="F107" s="40" t="s">
        <v>53</v>
      </c>
      <c r="G107" s="46">
        <f>G108</f>
        <v>794.26</v>
      </c>
    </row>
    <row r="108" spans="1:7" ht="48" customHeight="1" outlineLevel="1">
      <c r="A108" s="39" t="s">
        <v>54</v>
      </c>
      <c r="B108" s="38" t="s">
        <v>2</v>
      </c>
      <c r="C108" s="40" t="s">
        <v>26</v>
      </c>
      <c r="D108" s="40" t="s">
        <v>67</v>
      </c>
      <c r="E108" s="40" t="s">
        <v>347</v>
      </c>
      <c r="F108" s="40" t="s">
        <v>55</v>
      </c>
      <c r="G108" s="46">
        <v>794.26</v>
      </c>
    </row>
    <row r="109" spans="1:7" ht="48" customHeight="1" outlineLevel="1">
      <c r="A109" s="39" t="s">
        <v>344</v>
      </c>
      <c r="B109" s="38" t="s">
        <v>2</v>
      </c>
      <c r="C109" s="40" t="s">
        <v>26</v>
      </c>
      <c r="D109" s="40" t="s">
        <v>67</v>
      </c>
      <c r="E109" s="40" t="s">
        <v>152</v>
      </c>
      <c r="F109" s="40" t="s">
        <v>8</v>
      </c>
      <c r="G109" s="46">
        <f>G110</f>
        <v>261.64999999999998</v>
      </c>
    </row>
    <row r="110" spans="1:7" ht="29.25" customHeight="1" outlineLevel="1">
      <c r="A110" s="39" t="s">
        <v>346</v>
      </c>
      <c r="B110" s="38" t="s">
        <v>2</v>
      </c>
      <c r="C110" s="40" t="s">
        <v>26</v>
      </c>
      <c r="D110" s="40" t="s">
        <v>67</v>
      </c>
      <c r="E110" s="40" t="s">
        <v>345</v>
      </c>
      <c r="F110" s="40" t="s">
        <v>8</v>
      </c>
      <c r="G110" s="46">
        <f>G111</f>
        <v>261.64999999999998</v>
      </c>
    </row>
    <row r="111" spans="1:7" ht="48" customHeight="1" outlineLevel="1">
      <c r="A111" s="51" t="s">
        <v>52</v>
      </c>
      <c r="B111" s="38" t="s">
        <v>2</v>
      </c>
      <c r="C111" s="40" t="s">
        <v>26</v>
      </c>
      <c r="D111" s="40" t="s">
        <v>67</v>
      </c>
      <c r="E111" s="40" t="s">
        <v>345</v>
      </c>
      <c r="F111" s="40" t="s">
        <v>53</v>
      </c>
      <c r="G111" s="46">
        <f>G112</f>
        <v>261.64999999999998</v>
      </c>
    </row>
    <row r="112" spans="1:7" ht="48" customHeight="1" outlineLevel="1">
      <c r="A112" s="39" t="s">
        <v>54</v>
      </c>
      <c r="B112" s="38" t="s">
        <v>2</v>
      </c>
      <c r="C112" s="40" t="s">
        <v>26</v>
      </c>
      <c r="D112" s="40" t="s">
        <v>67</v>
      </c>
      <c r="E112" s="40" t="s">
        <v>345</v>
      </c>
      <c r="F112" s="40" t="s">
        <v>55</v>
      </c>
      <c r="G112" s="46">
        <v>261.64999999999998</v>
      </c>
    </row>
    <row r="113" spans="1:7" ht="35.25" customHeight="1" outlineLevel="3">
      <c r="A113" s="42" t="s">
        <v>51</v>
      </c>
      <c r="B113" s="38" t="s">
        <v>2</v>
      </c>
      <c r="C113" s="40" t="s">
        <v>26</v>
      </c>
      <c r="D113" s="40" t="s">
        <v>67</v>
      </c>
      <c r="E113" s="40" t="s">
        <v>32</v>
      </c>
      <c r="F113" s="40" t="s">
        <v>8</v>
      </c>
      <c r="G113" s="46">
        <f>G114</f>
        <v>26647.440000000002</v>
      </c>
    </row>
    <row r="114" spans="1:7" ht="45" outlineLevel="3">
      <c r="A114" s="42" t="s">
        <v>33</v>
      </c>
      <c r="B114" s="38" t="s">
        <v>2</v>
      </c>
      <c r="C114" s="40" t="s">
        <v>26</v>
      </c>
      <c r="D114" s="40" t="s">
        <v>67</v>
      </c>
      <c r="E114" s="40" t="s">
        <v>34</v>
      </c>
      <c r="F114" s="40" t="s">
        <v>8</v>
      </c>
      <c r="G114" s="46">
        <f>G118+G128+G135+G140+G145+G150+G125+G115</f>
        <v>26647.440000000002</v>
      </c>
    </row>
    <row r="115" spans="1:7" ht="30" outlineLevel="3">
      <c r="A115" s="57" t="s">
        <v>569</v>
      </c>
      <c r="B115" s="38" t="s">
        <v>2</v>
      </c>
      <c r="C115" s="40" t="s">
        <v>26</v>
      </c>
      <c r="D115" s="40" t="s">
        <v>67</v>
      </c>
      <c r="E115" s="40" t="s">
        <v>570</v>
      </c>
      <c r="F115" s="40" t="s">
        <v>8</v>
      </c>
      <c r="G115" s="46">
        <f>G116</f>
        <v>20</v>
      </c>
    </row>
    <row r="116" spans="1:7" outlineLevel="3">
      <c r="A116" s="51" t="s">
        <v>56</v>
      </c>
      <c r="B116" s="38" t="s">
        <v>2</v>
      </c>
      <c r="C116" s="40" t="s">
        <v>26</v>
      </c>
      <c r="D116" s="40" t="s">
        <v>67</v>
      </c>
      <c r="E116" s="40" t="s">
        <v>570</v>
      </c>
      <c r="F116" s="40" t="s">
        <v>57</v>
      </c>
      <c r="G116" s="46">
        <f>G117</f>
        <v>20</v>
      </c>
    </row>
    <row r="117" spans="1:7" outlineLevel="3">
      <c r="A117" s="51" t="s">
        <v>572</v>
      </c>
      <c r="B117" s="38" t="s">
        <v>2</v>
      </c>
      <c r="C117" s="40" t="s">
        <v>26</v>
      </c>
      <c r="D117" s="40" t="s">
        <v>67</v>
      </c>
      <c r="E117" s="40" t="s">
        <v>570</v>
      </c>
      <c r="F117" s="40" t="s">
        <v>571</v>
      </c>
      <c r="G117" s="46">
        <v>20</v>
      </c>
    </row>
    <row r="118" spans="1:7" ht="45" outlineLevel="3">
      <c r="A118" s="47" t="s">
        <v>45</v>
      </c>
      <c r="B118" s="38" t="s">
        <v>2</v>
      </c>
      <c r="C118" s="40" t="s">
        <v>26</v>
      </c>
      <c r="D118" s="40" t="s">
        <v>67</v>
      </c>
      <c r="E118" s="40" t="s">
        <v>46</v>
      </c>
      <c r="F118" s="48" t="s">
        <v>8</v>
      </c>
      <c r="G118" s="46">
        <f>G119+G123+G121</f>
        <v>4442.17</v>
      </c>
    </row>
    <row r="119" spans="1:7" ht="60" outlineLevel="3">
      <c r="A119" s="39" t="s">
        <v>37</v>
      </c>
      <c r="B119" s="38" t="s">
        <v>2</v>
      </c>
      <c r="C119" s="40" t="s">
        <v>26</v>
      </c>
      <c r="D119" s="40" t="s">
        <v>67</v>
      </c>
      <c r="E119" s="40" t="s">
        <v>46</v>
      </c>
      <c r="F119" s="48" t="s">
        <v>7</v>
      </c>
      <c r="G119" s="46">
        <f>G120</f>
        <v>4281.34</v>
      </c>
    </row>
    <row r="120" spans="1:7" ht="30" outlineLevel="3">
      <c r="A120" s="39" t="s">
        <v>44</v>
      </c>
      <c r="B120" s="38" t="s">
        <v>2</v>
      </c>
      <c r="C120" s="40" t="s">
        <v>26</v>
      </c>
      <c r="D120" s="40" t="s">
        <v>67</v>
      </c>
      <c r="E120" s="40" t="s">
        <v>46</v>
      </c>
      <c r="F120" s="48" t="s">
        <v>39</v>
      </c>
      <c r="G120" s="46">
        <v>4281.34</v>
      </c>
    </row>
    <row r="121" spans="1:7" ht="45" outlineLevel="3">
      <c r="A121" s="51" t="s">
        <v>52</v>
      </c>
      <c r="B121" s="38" t="s">
        <v>2</v>
      </c>
      <c r="C121" s="40" t="s">
        <v>26</v>
      </c>
      <c r="D121" s="40" t="s">
        <v>67</v>
      </c>
      <c r="E121" s="40" t="s">
        <v>46</v>
      </c>
      <c r="F121" s="48" t="s">
        <v>53</v>
      </c>
      <c r="G121" s="46">
        <f>G122</f>
        <v>69.7</v>
      </c>
    </row>
    <row r="122" spans="1:7" ht="45" outlineLevel="3">
      <c r="A122" s="39" t="s">
        <v>54</v>
      </c>
      <c r="B122" s="38" t="s">
        <v>2</v>
      </c>
      <c r="C122" s="40" t="s">
        <v>26</v>
      </c>
      <c r="D122" s="40" t="s">
        <v>67</v>
      </c>
      <c r="E122" s="40" t="s">
        <v>46</v>
      </c>
      <c r="F122" s="48" t="s">
        <v>55</v>
      </c>
      <c r="G122" s="46">
        <v>69.7</v>
      </c>
    </row>
    <row r="123" spans="1:7" outlineLevel="3">
      <c r="A123" s="42" t="s">
        <v>56</v>
      </c>
      <c r="B123" s="38" t="s">
        <v>2</v>
      </c>
      <c r="C123" s="40" t="s">
        <v>26</v>
      </c>
      <c r="D123" s="40" t="s">
        <v>67</v>
      </c>
      <c r="E123" s="40" t="s">
        <v>46</v>
      </c>
      <c r="F123" s="40" t="s">
        <v>57</v>
      </c>
      <c r="G123" s="46">
        <f>G124</f>
        <v>91.13</v>
      </c>
    </row>
    <row r="124" spans="1:7" outlineLevel="3">
      <c r="A124" s="39" t="s">
        <v>58</v>
      </c>
      <c r="B124" s="38" t="s">
        <v>2</v>
      </c>
      <c r="C124" s="40" t="s">
        <v>26</v>
      </c>
      <c r="D124" s="40" t="s">
        <v>67</v>
      </c>
      <c r="E124" s="40" t="s">
        <v>46</v>
      </c>
      <c r="F124" s="40" t="s">
        <v>59</v>
      </c>
      <c r="G124" s="46">
        <v>91.13</v>
      </c>
    </row>
    <row r="125" spans="1:7" ht="75" outlineLevel="3">
      <c r="A125" s="39" t="s">
        <v>104</v>
      </c>
      <c r="B125" s="38" t="s">
        <v>2</v>
      </c>
      <c r="C125" s="40" t="s">
        <v>26</v>
      </c>
      <c r="D125" s="40" t="s">
        <v>67</v>
      </c>
      <c r="E125" s="40" t="s">
        <v>105</v>
      </c>
      <c r="F125" s="40" t="s">
        <v>8</v>
      </c>
      <c r="G125" s="46">
        <f>G126</f>
        <v>60</v>
      </c>
    </row>
    <row r="126" spans="1:7" outlineLevel="3">
      <c r="A126" s="39" t="s">
        <v>106</v>
      </c>
      <c r="B126" s="38" t="s">
        <v>2</v>
      </c>
      <c r="C126" s="40" t="s">
        <v>26</v>
      </c>
      <c r="D126" s="40" t="s">
        <v>67</v>
      </c>
      <c r="E126" s="40" t="s">
        <v>105</v>
      </c>
      <c r="F126" s="40" t="s">
        <v>107</v>
      </c>
      <c r="G126" s="46">
        <f>G127</f>
        <v>60</v>
      </c>
    </row>
    <row r="127" spans="1:7" outlineLevel="3">
      <c r="A127" s="39" t="s">
        <v>575</v>
      </c>
      <c r="B127" s="38" t="s">
        <v>2</v>
      </c>
      <c r="C127" s="40" t="s">
        <v>26</v>
      </c>
      <c r="D127" s="40" t="s">
        <v>67</v>
      </c>
      <c r="E127" s="40" t="s">
        <v>105</v>
      </c>
      <c r="F127" s="40" t="s">
        <v>576</v>
      </c>
      <c r="G127" s="46">
        <v>60</v>
      </c>
    </row>
    <row r="128" spans="1:7" ht="36" customHeight="1" outlineLevel="3">
      <c r="A128" s="39" t="s">
        <v>110</v>
      </c>
      <c r="B128" s="38" t="s">
        <v>2</v>
      </c>
      <c r="C128" s="40" t="s">
        <v>26</v>
      </c>
      <c r="D128" s="40" t="s">
        <v>67</v>
      </c>
      <c r="E128" s="40" t="s">
        <v>111</v>
      </c>
      <c r="F128" s="48" t="s">
        <v>8</v>
      </c>
      <c r="G128" s="46">
        <f>G129+G131+G133</f>
        <v>18185.850000000002</v>
      </c>
    </row>
    <row r="129" spans="1:7" ht="60" outlineLevel="3">
      <c r="A129" s="39" t="s">
        <v>37</v>
      </c>
      <c r="B129" s="38" t="s">
        <v>2</v>
      </c>
      <c r="C129" s="40" t="s">
        <v>26</v>
      </c>
      <c r="D129" s="40" t="s">
        <v>67</v>
      </c>
      <c r="E129" s="40" t="s">
        <v>111</v>
      </c>
      <c r="F129" s="40" t="s">
        <v>7</v>
      </c>
      <c r="G129" s="46">
        <f>G130</f>
        <v>10883.35</v>
      </c>
    </row>
    <row r="130" spans="1:7" ht="30" outlineLevel="3">
      <c r="A130" s="39" t="s">
        <v>112</v>
      </c>
      <c r="B130" s="38" t="s">
        <v>2</v>
      </c>
      <c r="C130" s="40" t="s">
        <v>26</v>
      </c>
      <c r="D130" s="40" t="s">
        <v>67</v>
      </c>
      <c r="E130" s="40" t="s">
        <v>111</v>
      </c>
      <c r="F130" s="40" t="s">
        <v>113</v>
      </c>
      <c r="G130" s="46">
        <v>10883.35</v>
      </c>
    </row>
    <row r="131" spans="1:7" ht="35.25" customHeight="1" outlineLevel="3">
      <c r="A131" s="39" t="s">
        <v>52</v>
      </c>
      <c r="B131" s="38" t="s">
        <v>2</v>
      </c>
      <c r="C131" s="40" t="s">
        <v>26</v>
      </c>
      <c r="D131" s="40" t="s">
        <v>67</v>
      </c>
      <c r="E131" s="40" t="s">
        <v>111</v>
      </c>
      <c r="F131" s="40" t="s">
        <v>53</v>
      </c>
      <c r="G131" s="46">
        <f>G132</f>
        <v>6999.87</v>
      </c>
    </row>
    <row r="132" spans="1:7" ht="30" outlineLevel="3">
      <c r="A132" s="39" t="s">
        <v>114</v>
      </c>
      <c r="B132" s="38" t="s">
        <v>2</v>
      </c>
      <c r="C132" s="40" t="s">
        <v>26</v>
      </c>
      <c r="D132" s="40" t="s">
        <v>67</v>
      </c>
      <c r="E132" s="40" t="s">
        <v>111</v>
      </c>
      <c r="F132" s="40" t="s">
        <v>55</v>
      </c>
      <c r="G132" s="46">
        <v>6999.87</v>
      </c>
    </row>
    <row r="133" spans="1:7" outlineLevel="3">
      <c r="A133" s="42" t="s">
        <v>56</v>
      </c>
      <c r="B133" s="38" t="s">
        <v>2</v>
      </c>
      <c r="C133" s="40" t="s">
        <v>26</v>
      </c>
      <c r="D133" s="40" t="s">
        <v>67</v>
      </c>
      <c r="E133" s="40" t="s">
        <v>111</v>
      </c>
      <c r="F133" s="40" t="s">
        <v>57</v>
      </c>
      <c r="G133" s="46">
        <f>G134</f>
        <v>302.63</v>
      </c>
    </row>
    <row r="134" spans="1:7" outlineLevel="3">
      <c r="A134" s="39" t="s">
        <v>58</v>
      </c>
      <c r="B134" s="38" t="s">
        <v>2</v>
      </c>
      <c r="C134" s="40" t="s">
        <v>26</v>
      </c>
      <c r="D134" s="40" t="s">
        <v>67</v>
      </c>
      <c r="E134" s="40" t="s">
        <v>111</v>
      </c>
      <c r="F134" s="40" t="s">
        <v>59</v>
      </c>
      <c r="G134" s="46">
        <v>302.63</v>
      </c>
    </row>
    <row r="135" spans="1:7" ht="36" customHeight="1" outlineLevel="2">
      <c r="A135" s="39" t="s">
        <v>115</v>
      </c>
      <c r="B135" s="38" t="s">
        <v>2</v>
      </c>
      <c r="C135" s="40" t="s">
        <v>26</v>
      </c>
      <c r="D135" s="40" t="s">
        <v>67</v>
      </c>
      <c r="E135" s="40" t="s">
        <v>116</v>
      </c>
      <c r="F135" s="48" t="s">
        <v>8</v>
      </c>
      <c r="G135" s="46">
        <f>G136+G138</f>
        <v>1721.4</v>
      </c>
    </row>
    <row r="136" spans="1:7" ht="36" customHeight="1" outlineLevel="2">
      <c r="A136" s="39" t="s">
        <v>37</v>
      </c>
      <c r="B136" s="38" t="s">
        <v>2</v>
      </c>
      <c r="C136" s="40" t="s">
        <v>26</v>
      </c>
      <c r="D136" s="40" t="s">
        <v>67</v>
      </c>
      <c r="E136" s="40" t="s">
        <v>116</v>
      </c>
      <c r="F136" s="48" t="s">
        <v>7</v>
      </c>
      <c r="G136" s="46">
        <f>G137</f>
        <v>1255.27</v>
      </c>
    </row>
    <row r="137" spans="1:7" ht="36" customHeight="1" outlineLevel="2">
      <c r="A137" s="39" t="s">
        <v>44</v>
      </c>
      <c r="B137" s="38" t="s">
        <v>2</v>
      </c>
      <c r="C137" s="40" t="s">
        <v>26</v>
      </c>
      <c r="D137" s="40" t="s">
        <v>67</v>
      </c>
      <c r="E137" s="40" t="s">
        <v>116</v>
      </c>
      <c r="F137" s="48" t="s">
        <v>39</v>
      </c>
      <c r="G137" s="46">
        <v>1255.27</v>
      </c>
    </row>
    <row r="138" spans="1:7" ht="36" customHeight="1" outlineLevel="2">
      <c r="A138" s="39" t="s">
        <v>52</v>
      </c>
      <c r="B138" s="38" t="s">
        <v>2</v>
      </c>
      <c r="C138" s="40" t="s">
        <v>26</v>
      </c>
      <c r="D138" s="40" t="s">
        <v>67</v>
      </c>
      <c r="E138" s="40" t="s">
        <v>116</v>
      </c>
      <c r="F138" s="48" t="s">
        <v>53</v>
      </c>
      <c r="G138" s="46">
        <f>G139</f>
        <v>466.13</v>
      </c>
    </row>
    <row r="139" spans="1:7" ht="36" customHeight="1" outlineLevel="2">
      <c r="A139" s="39" t="s">
        <v>114</v>
      </c>
      <c r="B139" s="38" t="s">
        <v>2</v>
      </c>
      <c r="C139" s="40" t="s">
        <v>26</v>
      </c>
      <c r="D139" s="40" t="s">
        <v>67</v>
      </c>
      <c r="E139" s="40" t="s">
        <v>116</v>
      </c>
      <c r="F139" s="48" t="s">
        <v>55</v>
      </c>
      <c r="G139" s="46">
        <v>466.13</v>
      </c>
    </row>
    <row r="140" spans="1:7" ht="50.25" customHeight="1" outlineLevel="2">
      <c r="A140" s="47" t="s">
        <v>117</v>
      </c>
      <c r="B140" s="38" t="s">
        <v>2</v>
      </c>
      <c r="C140" s="40" t="s">
        <v>26</v>
      </c>
      <c r="D140" s="40" t="s">
        <v>67</v>
      </c>
      <c r="E140" s="40" t="s">
        <v>118</v>
      </c>
      <c r="F140" s="48" t="s">
        <v>8</v>
      </c>
      <c r="G140" s="46">
        <f>G141+G143</f>
        <v>1015.28</v>
      </c>
    </row>
    <row r="141" spans="1:7" ht="63.75" customHeight="1" outlineLevel="2">
      <c r="A141" s="39" t="s">
        <v>37</v>
      </c>
      <c r="B141" s="38" t="s">
        <v>2</v>
      </c>
      <c r="C141" s="40" t="s">
        <v>26</v>
      </c>
      <c r="D141" s="40" t="s">
        <v>67</v>
      </c>
      <c r="E141" s="40" t="s">
        <v>118</v>
      </c>
      <c r="F141" s="48" t="s">
        <v>7</v>
      </c>
      <c r="G141" s="46">
        <f>G142</f>
        <v>939.91</v>
      </c>
    </row>
    <row r="142" spans="1:7" ht="30" outlineLevel="2">
      <c r="A142" s="39" t="s">
        <v>44</v>
      </c>
      <c r="B142" s="38" t="s">
        <v>2</v>
      </c>
      <c r="C142" s="40" t="s">
        <v>26</v>
      </c>
      <c r="D142" s="40" t="s">
        <v>67</v>
      </c>
      <c r="E142" s="40" t="s">
        <v>118</v>
      </c>
      <c r="F142" s="48" t="s">
        <v>39</v>
      </c>
      <c r="G142" s="46">
        <v>939.91</v>
      </c>
    </row>
    <row r="143" spans="1:7" ht="45" outlineLevel="2">
      <c r="A143" s="39" t="s">
        <v>52</v>
      </c>
      <c r="B143" s="38" t="s">
        <v>2</v>
      </c>
      <c r="C143" s="40" t="s">
        <v>26</v>
      </c>
      <c r="D143" s="40" t="s">
        <v>67</v>
      </c>
      <c r="E143" s="40" t="s">
        <v>118</v>
      </c>
      <c r="F143" s="48" t="s">
        <v>53</v>
      </c>
      <c r="G143" s="46">
        <f>G144</f>
        <v>75.37</v>
      </c>
    </row>
    <row r="144" spans="1:7" ht="30" outlineLevel="2">
      <c r="A144" s="39" t="s">
        <v>114</v>
      </c>
      <c r="B144" s="38" t="s">
        <v>2</v>
      </c>
      <c r="C144" s="40" t="s">
        <v>26</v>
      </c>
      <c r="D144" s="40" t="s">
        <v>67</v>
      </c>
      <c r="E144" s="40" t="s">
        <v>118</v>
      </c>
      <c r="F144" s="48" t="s">
        <v>55</v>
      </c>
      <c r="G144" s="46">
        <v>75.37</v>
      </c>
    </row>
    <row r="145" spans="1:7" ht="51" customHeight="1" outlineLevel="2">
      <c r="A145" s="47" t="s">
        <v>11</v>
      </c>
      <c r="B145" s="38" t="s">
        <v>2</v>
      </c>
      <c r="C145" s="40" t="s">
        <v>26</v>
      </c>
      <c r="D145" s="40" t="s">
        <v>67</v>
      </c>
      <c r="E145" s="40" t="s">
        <v>119</v>
      </c>
      <c r="F145" s="48" t="s">
        <v>8</v>
      </c>
      <c r="G145" s="46">
        <f>G146+G148</f>
        <v>658.67</v>
      </c>
    </row>
    <row r="146" spans="1:7" ht="51" customHeight="1" outlineLevel="2">
      <c r="A146" s="39" t="s">
        <v>37</v>
      </c>
      <c r="B146" s="38" t="s">
        <v>2</v>
      </c>
      <c r="C146" s="40" t="s">
        <v>26</v>
      </c>
      <c r="D146" s="40" t="s">
        <v>67</v>
      </c>
      <c r="E146" s="40" t="s">
        <v>119</v>
      </c>
      <c r="F146" s="48" t="s">
        <v>7</v>
      </c>
      <c r="G146" s="46">
        <f>G147</f>
        <v>649.79999999999995</v>
      </c>
    </row>
    <row r="147" spans="1:7" ht="34.5" customHeight="1" outlineLevel="2">
      <c r="A147" s="39" t="s">
        <v>44</v>
      </c>
      <c r="B147" s="38" t="s">
        <v>2</v>
      </c>
      <c r="C147" s="40" t="s">
        <v>26</v>
      </c>
      <c r="D147" s="40" t="s">
        <v>67</v>
      </c>
      <c r="E147" s="40" t="s">
        <v>119</v>
      </c>
      <c r="F147" s="48" t="s">
        <v>39</v>
      </c>
      <c r="G147" s="46">
        <v>649.79999999999995</v>
      </c>
    </row>
    <row r="148" spans="1:7" ht="30.75" customHeight="1" outlineLevel="2">
      <c r="A148" s="39" t="s">
        <v>52</v>
      </c>
      <c r="B148" s="38" t="s">
        <v>2</v>
      </c>
      <c r="C148" s="40" t="s">
        <v>26</v>
      </c>
      <c r="D148" s="40" t="s">
        <v>67</v>
      </c>
      <c r="E148" s="40" t="s">
        <v>119</v>
      </c>
      <c r="F148" s="48" t="s">
        <v>53</v>
      </c>
      <c r="G148" s="46">
        <f>G149</f>
        <v>8.8699999999999992</v>
      </c>
    </row>
    <row r="149" spans="1:7" ht="30" outlineLevel="2">
      <c r="A149" s="39" t="s">
        <v>114</v>
      </c>
      <c r="B149" s="38" t="s">
        <v>2</v>
      </c>
      <c r="C149" s="40" t="s">
        <v>26</v>
      </c>
      <c r="D149" s="40" t="s">
        <v>67</v>
      </c>
      <c r="E149" s="40" t="s">
        <v>119</v>
      </c>
      <c r="F149" s="48" t="s">
        <v>55</v>
      </c>
      <c r="G149" s="46">
        <v>8.8699999999999992</v>
      </c>
    </row>
    <row r="150" spans="1:7" ht="60" outlineLevel="1">
      <c r="A150" s="47" t="s">
        <v>120</v>
      </c>
      <c r="B150" s="38" t="s">
        <v>2</v>
      </c>
      <c r="C150" s="40" t="s">
        <v>26</v>
      </c>
      <c r="D150" s="40" t="s">
        <v>67</v>
      </c>
      <c r="E150" s="40" t="s">
        <v>121</v>
      </c>
      <c r="F150" s="40" t="s">
        <v>8</v>
      </c>
      <c r="G150" s="46">
        <f>G151+G153</f>
        <v>544.07000000000005</v>
      </c>
    </row>
    <row r="151" spans="1:7" ht="60" outlineLevel="1">
      <c r="A151" s="39" t="s">
        <v>37</v>
      </c>
      <c r="B151" s="38" t="s">
        <v>2</v>
      </c>
      <c r="C151" s="40" t="s">
        <v>26</v>
      </c>
      <c r="D151" s="40" t="s">
        <v>67</v>
      </c>
      <c r="E151" s="40" t="s">
        <v>121</v>
      </c>
      <c r="F151" s="48" t="s">
        <v>7</v>
      </c>
      <c r="G151" s="46">
        <f>G152</f>
        <v>465.6</v>
      </c>
    </row>
    <row r="152" spans="1:7" ht="30" outlineLevel="1">
      <c r="A152" s="39" t="s">
        <v>44</v>
      </c>
      <c r="B152" s="38" t="s">
        <v>2</v>
      </c>
      <c r="C152" s="40" t="s">
        <v>26</v>
      </c>
      <c r="D152" s="40" t="s">
        <v>67</v>
      </c>
      <c r="E152" s="40" t="s">
        <v>121</v>
      </c>
      <c r="F152" s="48" t="s">
        <v>39</v>
      </c>
      <c r="G152" s="46">
        <v>465.6</v>
      </c>
    </row>
    <row r="153" spans="1:7" ht="45" outlineLevel="1">
      <c r="A153" s="39" t="s">
        <v>52</v>
      </c>
      <c r="B153" s="38" t="s">
        <v>2</v>
      </c>
      <c r="C153" s="40" t="s">
        <v>26</v>
      </c>
      <c r="D153" s="40" t="s">
        <v>67</v>
      </c>
      <c r="E153" s="40" t="s">
        <v>121</v>
      </c>
      <c r="F153" s="48" t="s">
        <v>53</v>
      </c>
      <c r="G153" s="46">
        <f>G154</f>
        <v>78.47</v>
      </c>
    </row>
    <row r="154" spans="1:7" ht="30" outlineLevel="1">
      <c r="A154" s="39" t="s">
        <v>114</v>
      </c>
      <c r="B154" s="38" t="s">
        <v>2</v>
      </c>
      <c r="C154" s="40" t="s">
        <v>26</v>
      </c>
      <c r="D154" s="40" t="s">
        <v>67</v>
      </c>
      <c r="E154" s="40" t="s">
        <v>121</v>
      </c>
      <c r="F154" s="48" t="s">
        <v>55</v>
      </c>
      <c r="G154" s="46">
        <v>78.47</v>
      </c>
    </row>
    <row r="155" spans="1:7" s="31" customFormat="1" ht="30" customHeight="1" outlineLevel="4">
      <c r="A155" s="51" t="s">
        <v>122</v>
      </c>
      <c r="B155" s="38" t="s">
        <v>2</v>
      </c>
      <c r="C155" s="48" t="s">
        <v>30</v>
      </c>
      <c r="D155" s="48" t="s">
        <v>27</v>
      </c>
      <c r="E155" s="48" t="s">
        <v>28</v>
      </c>
      <c r="F155" s="48" t="s">
        <v>8</v>
      </c>
      <c r="G155" s="46">
        <f t="shared" ref="G155:G160" si="0">G156</f>
        <v>489.2</v>
      </c>
    </row>
    <row r="156" spans="1:7" s="31" customFormat="1" ht="30" customHeight="1" outlineLevel="4">
      <c r="A156" s="51" t="s">
        <v>123</v>
      </c>
      <c r="B156" s="38" t="s">
        <v>2</v>
      </c>
      <c r="C156" s="48" t="s">
        <v>30</v>
      </c>
      <c r="D156" s="48" t="s">
        <v>41</v>
      </c>
      <c r="E156" s="48" t="s">
        <v>28</v>
      </c>
      <c r="F156" s="48" t="s">
        <v>8</v>
      </c>
      <c r="G156" s="46">
        <f t="shared" si="0"/>
        <v>489.2</v>
      </c>
    </row>
    <row r="157" spans="1:7" s="31" customFormat="1" ht="36" customHeight="1" outlineLevel="4">
      <c r="A157" s="42" t="s">
        <v>51</v>
      </c>
      <c r="B157" s="38" t="s">
        <v>2</v>
      </c>
      <c r="C157" s="48" t="s">
        <v>30</v>
      </c>
      <c r="D157" s="48" t="s">
        <v>41</v>
      </c>
      <c r="E157" s="48" t="s">
        <v>32</v>
      </c>
      <c r="F157" s="48" t="s">
        <v>8</v>
      </c>
      <c r="G157" s="50">
        <f t="shared" si="0"/>
        <v>489.2</v>
      </c>
    </row>
    <row r="158" spans="1:7" s="31" customFormat="1" ht="45" outlineLevel="4">
      <c r="A158" s="42" t="s">
        <v>33</v>
      </c>
      <c r="B158" s="38" t="s">
        <v>2</v>
      </c>
      <c r="C158" s="48" t="s">
        <v>30</v>
      </c>
      <c r="D158" s="48" t="s">
        <v>41</v>
      </c>
      <c r="E158" s="48" t="s">
        <v>34</v>
      </c>
      <c r="F158" s="48" t="s">
        <v>8</v>
      </c>
      <c r="G158" s="50">
        <f t="shared" si="0"/>
        <v>489.2</v>
      </c>
    </row>
    <row r="159" spans="1:7" s="31" customFormat="1" ht="51" customHeight="1" outlineLevel="4">
      <c r="A159" s="39" t="s">
        <v>124</v>
      </c>
      <c r="B159" s="38" t="s">
        <v>2</v>
      </c>
      <c r="C159" s="48" t="s">
        <v>30</v>
      </c>
      <c r="D159" s="48" t="s">
        <v>41</v>
      </c>
      <c r="E159" s="48" t="s">
        <v>125</v>
      </c>
      <c r="F159" s="48" t="s">
        <v>8</v>
      </c>
      <c r="G159" s="46">
        <f t="shared" si="0"/>
        <v>489.2</v>
      </c>
    </row>
    <row r="160" spans="1:7" s="31" customFormat="1" ht="21" customHeight="1" outlineLevel="4">
      <c r="A160" s="39" t="s">
        <v>126</v>
      </c>
      <c r="B160" s="38" t="s">
        <v>2</v>
      </c>
      <c r="C160" s="48" t="s">
        <v>30</v>
      </c>
      <c r="D160" s="48" t="s">
        <v>41</v>
      </c>
      <c r="E160" s="48" t="s">
        <v>125</v>
      </c>
      <c r="F160" s="48" t="s">
        <v>107</v>
      </c>
      <c r="G160" s="46">
        <f t="shared" si="0"/>
        <v>489.2</v>
      </c>
    </row>
    <row r="161" spans="1:7" s="31" customFormat="1" ht="18.399999999999999" customHeight="1" outlineLevel="4">
      <c r="A161" s="39" t="s">
        <v>108</v>
      </c>
      <c r="B161" s="38" t="s">
        <v>2</v>
      </c>
      <c r="C161" s="48" t="s">
        <v>30</v>
      </c>
      <c r="D161" s="48" t="s">
        <v>41</v>
      </c>
      <c r="E161" s="48" t="s">
        <v>125</v>
      </c>
      <c r="F161" s="48" t="s">
        <v>109</v>
      </c>
      <c r="G161" s="46">
        <v>489.2</v>
      </c>
    </row>
    <row r="162" spans="1:7" outlineLevel="4">
      <c r="A162" s="47" t="s">
        <v>127</v>
      </c>
      <c r="B162" s="38" t="s">
        <v>2</v>
      </c>
      <c r="C162" s="48" t="s">
        <v>48</v>
      </c>
      <c r="D162" s="48" t="s">
        <v>27</v>
      </c>
      <c r="E162" s="48" t="s">
        <v>28</v>
      </c>
      <c r="F162" s="48" t="s">
        <v>8</v>
      </c>
      <c r="G162" s="46">
        <f>G180+G163+G175+G169</f>
        <v>11419.41</v>
      </c>
    </row>
    <row r="163" spans="1:7" outlineLevel="4">
      <c r="A163" s="39" t="s">
        <v>128</v>
      </c>
      <c r="B163" s="38" t="s">
        <v>2</v>
      </c>
      <c r="C163" s="48" t="s">
        <v>48</v>
      </c>
      <c r="D163" s="48" t="s">
        <v>129</v>
      </c>
      <c r="E163" s="48" t="s">
        <v>28</v>
      </c>
      <c r="F163" s="48" t="s">
        <v>8</v>
      </c>
      <c r="G163" s="46">
        <f>G166</f>
        <v>275.29000000000002</v>
      </c>
    </row>
    <row r="164" spans="1:7" ht="36.75" customHeight="1" outlineLevel="4">
      <c r="A164" s="42" t="s">
        <v>51</v>
      </c>
      <c r="B164" s="38" t="s">
        <v>2</v>
      </c>
      <c r="C164" s="48" t="s">
        <v>48</v>
      </c>
      <c r="D164" s="48" t="s">
        <v>129</v>
      </c>
      <c r="E164" s="48" t="s">
        <v>32</v>
      </c>
      <c r="F164" s="48" t="s">
        <v>8</v>
      </c>
      <c r="G164" s="46">
        <f>G165</f>
        <v>275.29000000000002</v>
      </c>
    </row>
    <row r="165" spans="1:7" ht="45" outlineLevel="4">
      <c r="A165" s="42" t="s">
        <v>33</v>
      </c>
      <c r="B165" s="38" t="s">
        <v>2</v>
      </c>
      <c r="C165" s="48" t="s">
        <v>48</v>
      </c>
      <c r="D165" s="48" t="s">
        <v>129</v>
      </c>
      <c r="E165" s="48" t="s">
        <v>34</v>
      </c>
      <c r="F165" s="48" t="s">
        <v>8</v>
      </c>
      <c r="G165" s="46">
        <f>G166</f>
        <v>275.29000000000002</v>
      </c>
    </row>
    <row r="166" spans="1:7" ht="83.25" customHeight="1" outlineLevel="4">
      <c r="A166" s="47" t="s">
        <v>130</v>
      </c>
      <c r="B166" s="38" t="s">
        <v>2</v>
      </c>
      <c r="C166" s="48" t="s">
        <v>48</v>
      </c>
      <c r="D166" s="48" t="s">
        <v>129</v>
      </c>
      <c r="E166" s="48" t="s">
        <v>131</v>
      </c>
      <c r="F166" s="48" t="s">
        <v>8</v>
      </c>
      <c r="G166" s="46">
        <f>G167</f>
        <v>275.29000000000002</v>
      </c>
    </row>
    <row r="167" spans="1:7" ht="36.75" customHeight="1" outlineLevel="4">
      <c r="A167" s="39" t="s">
        <v>52</v>
      </c>
      <c r="B167" s="38" t="s">
        <v>2</v>
      </c>
      <c r="C167" s="48" t="s">
        <v>48</v>
      </c>
      <c r="D167" s="48" t="s">
        <v>129</v>
      </c>
      <c r="E167" s="48" t="s">
        <v>131</v>
      </c>
      <c r="F167" s="48" t="s">
        <v>53</v>
      </c>
      <c r="G167" s="46">
        <f>G168</f>
        <v>275.29000000000002</v>
      </c>
    </row>
    <row r="168" spans="1:7" ht="30" outlineLevel="4">
      <c r="A168" s="39" t="s">
        <v>114</v>
      </c>
      <c r="B168" s="38" t="s">
        <v>2</v>
      </c>
      <c r="C168" s="48" t="s">
        <v>48</v>
      </c>
      <c r="D168" s="48" t="s">
        <v>129</v>
      </c>
      <c r="E168" s="48" t="s">
        <v>131</v>
      </c>
      <c r="F168" s="48" t="s">
        <v>55</v>
      </c>
      <c r="G168" s="46">
        <v>275.29000000000002</v>
      </c>
    </row>
    <row r="169" spans="1:7" outlineLevel="4">
      <c r="A169" s="39" t="s">
        <v>132</v>
      </c>
      <c r="B169" s="38" t="s">
        <v>2</v>
      </c>
      <c r="C169" s="48" t="s">
        <v>48</v>
      </c>
      <c r="D169" s="48" t="s">
        <v>133</v>
      </c>
      <c r="E169" s="48" t="s">
        <v>28</v>
      </c>
      <c r="F169" s="48" t="s">
        <v>8</v>
      </c>
      <c r="G169" s="46">
        <f>G170</f>
        <v>666.66</v>
      </c>
    </row>
    <row r="170" spans="1:7" ht="63" customHeight="1" outlineLevel="4">
      <c r="A170" s="57" t="s">
        <v>370</v>
      </c>
      <c r="B170" s="38" t="s">
        <v>2</v>
      </c>
      <c r="C170" s="48" t="s">
        <v>48</v>
      </c>
      <c r="D170" s="48" t="s">
        <v>133</v>
      </c>
      <c r="E170" s="48" t="s">
        <v>367</v>
      </c>
      <c r="F170" s="48" t="s">
        <v>8</v>
      </c>
      <c r="G170" s="46">
        <f>G171</f>
        <v>666.66</v>
      </c>
    </row>
    <row r="171" spans="1:7" ht="75" outlineLevel="4">
      <c r="A171" s="57" t="s">
        <v>371</v>
      </c>
      <c r="B171" s="38" t="s">
        <v>2</v>
      </c>
      <c r="C171" s="48" t="s">
        <v>48</v>
      </c>
      <c r="D171" s="48" t="s">
        <v>133</v>
      </c>
      <c r="E171" s="48" t="s">
        <v>368</v>
      </c>
      <c r="F171" s="48" t="s">
        <v>8</v>
      </c>
      <c r="G171" s="46">
        <f>G172</f>
        <v>666.66</v>
      </c>
    </row>
    <row r="172" spans="1:7" ht="35.25" customHeight="1" outlineLevel="4">
      <c r="A172" s="42" t="s">
        <v>134</v>
      </c>
      <c r="B172" s="38" t="s">
        <v>2</v>
      </c>
      <c r="C172" s="48" t="s">
        <v>48</v>
      </c>
      <c r="D172" s="48" t="s">
        <v>133</v>
      </c>
      <c r="E172" s="49" t="s">
        <v>369</v>
      </c>
      <c r="F172" s="48" t="s">
        <v>8</v>
      </c>
      <c r="G172" s="46">
        <f>G173</f>
        <v>666.66</v>
      </c>
    </row>
    <row r="173" spans="1:7" ht="18.75" customHeight="1" outlineLevel="4">
      <c r="A173" s="42" t="s">
        <v>56</v>
      </c>
      <c r="B173" s="38" t="s">
        <v>2</v>
      </c>
      <c r="C173" s="48" t="s">
        <v>48</v>
      </c>
      <c r="D173" s="48" t="s">
        <v>133</v>
      </c>
      <c r="E173" s="49" t="s">
        <v>369</v>
      </c>
      <c r="F173" s="48" t="s">
        <v>57</v>
      </c>
      <c r="G173" s="46">
        <f>G174</f>
        <v>666.66</v>
      </c>
    </row>
    <row r="174" spans="1:7" ht="60" outlineLevel="4">
      <c r="A174" s="39" t="s">
        <v>135</v>
      </c>
      <c r="B174" s="38" t="s">
        <v>2</v>
      </c>
      <c r="C174" s="48" t="s">
        <v>48</v>
      </c>
      <c r="D174" s="48" t="s">
        <v>133</v>
      </c>
      <c r="E174" s="49" t="s">
        <v>369</v>
      </c>
      <c r="F174" s="48" t="s">
        <v>136</v>
      </c>
      <c r="G174" s="46">
        <v>666.66</v>
      </c>
    </row>
    <row r="175" spans="1:7" outlineLevel="4">
      <c r="A175" s="39" t="s">
        <v>137</v>
      </c>
      <c r="B175" s="38" t="s">
        <v>2</v>
      </c>
      <c r="C175" s="48" t="s">
        <v>48</v>
      </c>
      <c r="D175" s="48" t="s">
        <v>138</v>
      </c>
      <c r="E175" s="48" t="s">
        <v>28</v>
      </c>
      <c r="F175" s="48" t="s">
        <v>8</v>
      </c>
      <c r="G175" s="46">
        <f>G176</f>
        <v>4200.2</v>
      </c>
    </row>
    <row r="176" spans="1:7" ht="45" outlineLevel="4">
      <c r="A176" s="39" t="s">
        <v>139</v>
      </c>
      <c r="B176" s="38" t="s">
        <v>2</v>
      </c>
      <c r="C176" s="48" t="s">
        <v>48</v>
      </c>
      <c r="D176" s="48" t="s">
        <v>138</v>
      </c>
      <c r="E176" s="48" t="s">
        <v>140</v>
      </c>
      <c r="F176" s="48" t="s">
        <v>8</v>
      </c>
      <c r="G176" s="46">
        <f>G177</f>
        <v>4200.2</v>
      </c>
    </row>
    <row r="177" spans="1:7" ht="30" outlineLevel="4">
      <c r="A177" s="39" t="s">
        <v>141</v>
      </c>
      <c r="B177" s="38" t="s">
        <v>2</v>
      </c>
      <c r="C177" s="48" t="s">
        <v>48</v>
      </c>
      <c r="D177" s="48" t="s">
        <v>138</v>
      </c>
      <c r="E177" s="48" t="s">
        <v>142</v>
      </c>
      <c r="F177" s="48" t="s">
        <v>8</v>
      </c>
      <c r="G177" s="46">
        <f>G178</f>
        <v>4200.2</v>
      </c>
    </row>
    <row r="178" spans="1:7" ht="45" outlineLevel="4">
      <c r="A178" s="39" t="s">
        <v>52</v>
      </c>
      <c r="B178" s="38" t="s">
        <v>2</v>
      </c>
      <c r="C178" s="48" t="s">
        <v>48</v>
      </c>
      <c r="D178" s="48" t="s">
        <v>138</v>
      </c>
      <c r="E178" s="48" t="s">
        <v>142</v>
      </c>
      <c r="F178" s="48" t="s">
        <v>53</v>
      </c>
      <c r="G178" s="46">
        <f>G179</f>
        <v>4200.2</v>
      </c>
    </row>
    <row r="179" spans="1:7" ht="30" outlineLevel="4">
      <c r="A179" s="39" t="s">
        <v>114</v>
      </c>
      <c r="B179" s="38" t="s">
        <v>2</v>
      </c>
      <c r="C179" s="48" t="s">
        <v>48</v>
      </c>
      <c r="D179" s="48" t="s">
        <v>138</v>
      </c>
      <c r="E179" s="48" t="s">
        <v>142</v>
      </c>
      <c r="F179" s="48" t="s">
        <v>55</v>
      </c>
      <c r="G179" s="46">
        <v>4200.2</v>
      </c>
    </row>
    <row r="180" spans="1:7" ht="36" customHeight="1" outlineLevel="4">
      <c r="A180" s="39" t="s">
        <v>143</v>
      </c>
      <c r="B180" s="38" t="s">
        <v>2</v>
      </c>
      <c r="C180" s="48" t="s">
        <v>48</v>
      </c>
      <c r="D180" s="48" t="s">
        <v>144</v>
      </c>
      <c r="E180" s="48" t="s">
        <v>28</v>
      </c>
      <c r="F180" s="48" t="s">
        <v>8</v>
      </c>
      <c r="G180" s="46">
        <f>G181+G191</f>
        <v>6277.26</v>
      </c>
    </row>
    <row r="181" spans="1:7" ht="51.75" customHeight="1" outlineLevel="4">
      <c r="A181" s="45" t="s">
        <v>145</v>
      </c>
      <c r="B181" s="38" t="s">
        <v>2</v>
      </c>
      <c r="C181" s="48" t="s">
        <v>48</v>
      </c>
      <c r="D181" s="48" t="s">
        <v>144</v>
      </c>
      <c r="E181" s="48" t="s">
        <v>146</v>
      </c>
      <c r="F181" s="48" t="s">
        <v>8</v>
      </c>
      <c r="G181" s="46">
        <f>G182+G188+G185</f>
        <v>218.32999999999998</v>
      </c>
    </row>
    <row r="182" spans="1:7" ht="50.25" customHeight="1" outlineLevel="2">
      <c r="A182" s="51" t="s">
        <v>392</v>
      </c>
      <c r="B182" s="38" t="s">
        <v>2</v>
      </c>
      <c r="C182" s="48" t="s">
        <v>48</v>
      </c>
      <c r="D182" s="48" t="s">
        <v>144</v>
      </c>
      <c r="E182" s="48" t="s">
        <v>375</v>
      </c>
      <c r="F182" s="48" t="s">
        <v>8</v>
      </c>
      <c r="G182" s="46">
        <f>G183</f>
        <v>122</v>
      </c>
    </row>
    <row r="183" spans="1:7" ht="24" customHeight="1" outlineLevel="2">
      <c r="A183" s="45" t="s">
        <v>56</v>
      </c>
      <c r="B183" s="38" t="s">
        <v>2</v>
      </c>
      <c r="C183" s="48" t="s">
        <v>48</v>
      </c>
      <c r="D183" s="48" t="s">
        <v>144</v>
      </c>
      <c r="E183" s="48" t="s">
        <v>375</v>
      </c>
      <c r="F183" s="48" t="s">
        <v>57</v>
      </c>
      <c r="G183" s="46">
        <f>G184</f>
        <v>122</v>
      </c>
    </row>
    <row r="184" spans="1:7" ht="50.25" customHeight="1" outlineLevel="2">
      <c r="A184" s="39" t="s">
        <v>135</v>
      </c>
      <c r="B184" s="38" t="s">
        <v>2</v>
      </c>
      <c r="C184" s="48" t="s">
        <v>48</v>
      </c>
      <c r="D184" s="48" t="s">
        <v>144</v>
      </c>
      <c r="E184" s="48" t="s">
        <v>375</v>
      </c>
      <c r="F184" s="48" t="s">
        <v>136</v>
      </c>
      <c r="G184" s="46">
        <v>122</v>
      </c>
    </row>
    <row r="185" spans="1:7" ht="60" customHeight="1" outlineLevel="2">
      <c r="A185" s="51" t="s">
        <v>393</v>
      </c>
      <c r="B185" s="38" t="s">
        <v>2</v>
      </c>
      <c r="C185" s="48" t="s">
        <v>48</v>
      </c>
      <c r="D185" s="48" t="s">
        <v>144</v>
      </c>
      <c r="E185" s="48" t="s">
        <v>374</v>
      </c>
      <c r="F185" s="48" t="s">
        <v>8</v>
      </c>
      <c r="G185" s="46">
        <f>G186</f>
        <v>76.33</v>
      </c>
    </row>
    <row r="186" spans="1:7" ht="50.25" customHeight="1" outlineLevel="2">
      <c r="A186" s="51" t="s">
        <v>56</v>
      </c>
      <c r="B186" s="38" t="s">
        <v>2</v>
      </c>
      <c r="C186" s="48" t="s">
        <v>48</v>
      </c>
      <c r="D186" s="48" t="s">
        <v>144</v>
      </c>
      <c r="E186" s="48" t="s">
        <v>374</v>
      </c>
      <c r="F186" s="48" t="s">
        <v>57</v>
      </c>
      <c r="G186" s="46">
        <f>G187</f>
        <v>76.33</v>
      </c>
    </row>
    <row r="187" spans="1:7" ht="50.25" customHeight="1" outlineLevel="2">
      <c r="A187" s="51" t="s">
        <v>135</v>
      </c>
      <c r="B187" s="38" t="s">
        <v>2</v>
      </c>
      <c r="C187" s="48" t="s">
        <v>48</v>
      </c>
      <c r="D187" s="48" t="s">
        <v>144</v>
      </c>
      <c r="E187" s="48" t="s">
        <v>374</v>
      </c>
      <c r="F187" s="48" t="s">
        <v>136</v>
      </c>
      <c r="G187" s="46">
        <v>76.33</v>
      </c>
    </row>
    <row r="188" spans="1:7" ht="50.25" customHeight="1" outlineLevel="2">
      <c r="A188" s="39" t="s">
        <v>147</v>
      </c>
      <c r="B188" s="38" t="s">
        <v>2</v>
      </c>
      <c r="C188" s="48" t="s">
        <v>48</v>
      </c>
      <c r="D188" s="48" t="s">
        <v>144</v>
      </c>
      <c r="E188" s="48" t="s">
        <v>148</v>
      </c>
      <c r="F188" s="48" t="s">
        <v>8</v>
      </c>
      <c r="G188" s="46">
        <f>G189</f>
        <v>20</v>
      </c>
    </row>
    <row r="189" spans="1:7" ht="45" outlineLevel="2">
      <c r="A189" s="39" t="s">
        <v>52</v>
      </c>
      <c r="B189" s="38" t="s">
        <v>2</v>
      </c>
      <c r="C189" s="48" t="s">
        <v>48</v>
      </c>
      <c r="D189" s="48" t="s">
        <v>144</v>
      </c>
      <c r="E189" s="48" t="s">
        <v>148</v>
      </c>
      <c r="F189" s="48" t="s">
        <v>53</v>
      </c>
      <c r="G189" s="46">
        <f>G190</f>
        <v>20</v>
      </c>
    </row>
    <row r="190" spans="1:7" ht="30" outlineLevel="2">
      <c r="A190" s="39" t="s">
        <v>114</v>
      </c>
      <c r="B190" s="38" t="s">
        <v>2</v>
      </c>
      <c r="C190" s="48" t="s">
        <v>48</v>
      </c>
      <c r="D190" s="48" t="s">
        <v>144</v>
      </c>
      <c r="E190" s="48" t="s">
        <v>148</v>
      </c>
      <c r="F190" s="48" t="s">
        <v>55</v>
      </c>
      <c r="G190" s="46">
        <v>20</v>
      </c>
    </row>
    <row r="191" spans="1:7" ht="39.75" customHeight="1" outlineLevel="2">
      <c r="A191" s="42" t="s">
        <v>51</v>
      </c>
      <c r="B191" s="38" t="s">
        <v>2</v>
      </c>
      <c r="C191" s="48" t="s">
        <v>48</v>
      </c>
      <c r="D191" s="48" t="s">
        <v>144</v>
      </c>
      <c r="E191" s="48" t="s">
        <v>32</v>
      </c>
      <c r="F191" s="48" t="s">
        <v>8</v>
      </c>
      <c r="G191" s="46">
        <f>G192</f>
        <v>6058.93</v>
      </c>
    </row>
    <row r="192" spans="1:7" ht="45" outlineLevel="2">
      <c r="A192" s="42" t="s">
        <v>33</v>
      </c>
      <c r="B192" s="38" t="s">
        <v>2</v>
      </c>
      <c r="C192" s="48" t="s">
        <v>48</v>
      </c>
      <c r="D192" s="48" t="s">
        <v>144</v>
      </c>
      <c r="E192" s="48" t="s">
        <v>34</v>
      </c>
      <c r="F192" s="48" t="s">
        <v>8</v>
      </c>
      <c r="G192" s="46">
        <f>G193+G198</f>
        <v>6058.93</v>
      </c>
    </row>
    <row r="193" spans="1:7" ht="45" outlineLevel="2">
      <c r="A193" s="47" t="s">
        <v>45</v>
      </c>
      <c r="B193" s="38" t="s">
        <v>2</v>
      </c>
      <c r="C193" s="48" t="s">
        <v>48</v>
      </c>
      <c r="D193" s="48" t="s">
        <v>144</v>
      </c>
      <c r="E193" s="48" t="s">
        <v>46</v>
      </c>
      <c r="F193" s="48" t="s">
        <v>8</v>
      </c>
      <c r="G193" s="46">
        <f>G194+G196</f>
        <v>5370.5</v>
      </c>
    </row>
    <row r="194" spans="1:7" ht="60" outlineLevel="3">
      <c r="A194" s="39" t="s">
        <v>37</v>
      </c>
      <c r="B194" s="38" t="s">
        <v>2</v>
      </c>
      <c r="C194" s="48" t="s">
        <v>48</v>
      </c>
      <c r="D194" s="48" t="s">
        <v>144</v>
      </c>
      <c r="E194" s="48" t="s">
        <v>46</v>
      </c>
      <c r="F194" s="48" t="s">
        <v>7</v>
      </c>
      <c r="G194" s="46">
        <f>G195</f>
        <v>5313.74</v>
      </c>
    </row>
    <row r="195" spans="1:7" ht="36" customHeight="1">
      <c r="A195" s="39" t="s">
        <v>44</v>
      </c>
      <c r="B195" s="38" t="s">
        <v>2</v>
      </c>
      <c r="C195" s="48" t="s">
        <v>48</v>
      </c>
      <c r="D195" s="48" t="s">
        <v>144</v>
      </c>
      <c r="E195" s="48" t="s">
        <v>46</v>
      </c>
      <c r="F195" s="48" t="s">
        <v>39</v>
      </c>
      <c r="G195" s="46">
        <v>5313.74</v>
      </c>
    </row>
    <row r="196" spans="1:7" ht="27" customHeight="1">
      <c r="A196" s="57" t="s">
        <v>56</v>
      </c>
      <c r="B196" s="38" t="s">
        <v>2</v>
      </c>
      <c r="C196" s="48" t="s">
        <v>48</v>
      </c>
      <c r="D196" s="48" t="s">
        <v>144</v>
      </c>
      <c r="E196" s="48" t="s">
        <v>46</v>
      </c>
      <c r="F196" s="48" t="s">
        <v>57</v>
      </c>
      <c r="G196" s="46">
        <f>G197</f>
        <v>56.76</v>
      </c>
    </row>
    <row r="197" spans="1:7" ht="25.5" customHeight="1">
      <c r="A197" s="51" t="s">
        <v>58</v>
      </c>
      <c r="B197" s="38" t="s">
        <v>2</v>
      </c>
      <c r="C197" s="48" t="s">
        <v>48</v>
      </c>
      <c r="D197" s="48" t="s">
        <v>144</v>
      </c>
      <c r="E197" s="48" t="s">
        <v>46</v>
      </c>
      <c r="F197" s="48" t="s">
        <v>59</v>
      </c>
      <c r="G197" s="46">
        <v>56.76</v>
      </c>
    </row>
    <row r="198" spans="1:7" ht="63.75" customHeight="1">
      <c r="A198" s="72" t="s">
        <v>394</v>
      </c>
      <c r="B198" s="38" t="s">
        <v>2</v>
      </c>
      <c r="C198" s="48" t="s">
        <v>48</v>
      </c>
      <c r="D198" s="48" t="s">
        <v>144</v>
      </c>
      <c r="E198" s="48" t="s">
        <v>387</v>
      </c>
      <c r="F198" s="48" t="s">
        <v>8</v>
      </c>
      <c r="G198" s="46">
        <f>G199</f>
        <v>688.43</v>
      </c>
    </row>
    <row r="199" spans="1:7" ht="16.5" customHeight="1">
      <c r="A199" s="51" t="s">
        <v>56</v>
      </c>
      <c r="B199" s="38" t="s">
        <v>2</v>
      </c>
      <c r="C199" s="48" t="s">
        <v>48</v>
      </c>
      <c r="D199" s="48" t="s">
        <v>144</v>
      </c>
      <c r="E199" s="48" t="s">
        <v>387</v>
      </c>
      <c r="F199" s="48" t="s">
        <v>57</v>
      </c>
      <c r="G199" s="46">
        <f>G200</f>
        <v>688.43</v>
      </c>
    </row>
    <row r="200" spans="1:7" ht="54.75" customHeight="1">
      <c r="A200" s="51" t="s">
        <v>135</v>
      </c>
      <c r="B200" s="38" t="s">
        <v>2</v>
      </c>
      <c r="C200" s="48" t="s">
        <v>48</v>
      </c>
      <c r="D200" s="48" t="s">
        <v>144</v>
      </c>
      <c r="E200" s="48" t="s">
        <v>387</v>
      </c>
      <c r="F200" s="48" t="s">
        <v>136</v>
      </c>
      <c r="G200" s="46">
        <v>688.43</v>
      </c>
    </row>
    <row r="201" spans="1:7" ht="30" outlineLevel="5">
      <c r="A201" s="47" t="s">
        <v>149</v>
      </c>
      <c r="B201" s="38" t="s">
        <v>2</v>
      </c>
      <c r="C201" s="48" t="s">
        <v>129</v>
      </c>
      <c r="D201" s="48" t="s">
        <v>27</v>
      </c>
      <c r="E201" s="48" t="s">
        <v>28</v>
      </c>
      <c r="F201" s="48" t="s">
        <v>8</v>
      </c>
      <c r="G201" s="46">
        <f>G202+G208+G241+G236</f>
        <v>16435.13</v>
      </c>
    </row>
    <row r="202" spans="1:7" outlineLevel="5">
      <c r="A202" s="47" t="s">
        <v>150</v>
      </c>
      <c r="B202" s="38" t="s">
        <v>2</v>
      </c>
      <c r="C202" s="48" t="s">
        <v>129</v>
      </c>
      <c r="D202" s="48" t="s">
        <v>26</v>
      </c>
      <c r="E202" s="48" t="s">
        <v>28</v>
      </c>
      <c r="F202" s="48" t="s">
        <v>8</v>
      </c>
      <c r="G202" s="46">
        <f>G203</f>
        <v>237.25</v>
      </c>
    </row>
    <row r="203" spans="1:7" ht="53.25" customHeight="1" outlineLevel="5">
      <c r="A203" s="45" t="s">
        <v>92</v>
      </c>
      <c r="B203" s="38" t="s">
        <v>2</v>
      </c>
      <c r="C203" s="48" t="s">
        <v>129</v>
      </c>
      <c r="D203" s="48" t="s">
        <v>26</v>
      </c>
      <c r="E203" s="48" t="s">
        <v>93</v>
      </c>
      <c r="F203" s="48" t="s">
        <v>8</v>
      </c>
      <c r="G203" s="46">
        <f>G204</f>
        <v>237.25</v>
      </c>
    </row>
    <row r="204" spans="1:7" ht="58.5" customHeight="1" outlineLevel="5">
      <c r="A204" s="45" t="s">
        <v>151</v>
      </c>
      <c r="B204" s="38" t="s">
        <v>2</v>
      </c>
      <c r="C204" s="48" t="s">
        <v>129</v>
      </c>
      <c r="D204" s="48" t="s">
        <v>26</v>
      </c>
      <c r="E204" s="48" t="s">
        <v>152</v>
      </c>
      <c r="F204" s="48" t="s">
        <v>8</v>
      </c>
      <c r="G204" s="46">
        <f>G205</f>
        <v>237.25</v>
      </c>
    </row>
    <row r="205" spans="1:7" ht="36.75" customHeight="1" outlineLevel="5">
      <c r="A205" s="51" t="s">
        <v>153</v>
      </c>
      <c r="B205" s="38" t="s">
        <v>2</v>
      </c>
      <c r="C205" s="48" t="s">
        <v>129</v>
      </c>
      <c r="D205" s="48" t="s">
        <v>26</v>
      </c>
      <c r="E205" s="48" t="s">
        <v>154</v>
      </c>
      <c r="F205" s="48" t="s">
        <v>8</v>
      </c>
      <c r="G205" s="46">
        <f>G206</f>
        <v>237.25</v>
      </c>
    </row>
    <row r="206" spans="1:7" ht="51" customHeight="1" outlineLevel="5">
      <c r="A206" s="39" t="s">
        <v>52</v>
      </c>
      <c r="B206" s="38" t="s">
        <v>2</v>
      </c>
      <c r="C206" s="48" t="s">
        <v>129</v>
      </c>
      <c r="D206" s="48" t="s">
        <v>26</v>
      </c>
      <c r="E206" s="48" t="s">
        <v>154</v>
      </c>
      <c r="F206" s="48" t="s">
        <v>53</v>
      </c>
      <c r="G206" s="46">
        <f>G207</f>
        <v>237.25</v>
      </c>
    </row>
    <row r="207" spans="1:7" ht="37.5" customHeight="1" outlineLevel="5">
      <c r="A207" s="39" t="s">
        <v>114</v>
      </c>
      <c r="B207" s="38" t="s">
        <v>2</v>
      </c>
      <c r="C207" s="48" t="s">
        <v>129</v>
      </c>
      <c r="D207" s="48" t="s">
        <v>26</v>
      </c>
      <c r="E207" s="48" t="s">
        <v>154</v>
      </c>
      <c r="F207" s="48" t="s">
        <v>55</v>
      </c>
      <c r="G207" s="46">
        <v>237.25</v>
      </c>
    </row>
    <row r="208" spans="1:7" outlineLevel="5">
      <c r="A208" s="39" t="s">
        <v>155</v>
      </c>
      <c r="B208" s="38" t="s">
        <v>2</v>
      </c>
      <c r="C208" s="48" t="s">
        <v>129</v>
      </c>
      <c r="D208" s="48" t="s">
        <v>30</v>
      </c>
      <c r="E208" s="48" t="s">
        <v>28</v>
      </c>
      <c r="F208" s="48" t="s">
        <v>8</v>
      </c>
      <c r="G208" s="46">
        <f>G209</f>
        <v>15527.59</v>
      </c>
    </row>
    <row r="209" spans="1:7" ht="60" outlineLevel="5">
      <c r="A209" s="47" t="s">
        <v>156</v>
      </c>
      <c r="B209" s="38" t="s">
        <v>2</v>
      </c>
      <c r="C209" s="48" t="s">
        <v>129</v>
      </c>
      <c r="D209" s="48" t="s">
        <v>30</v>
      </c>
      <c r="E209" s="48" t="s">
        <v>157</v>
      </c>
      <c r="F209" s="48" t="s">
        <v>8</v>
      </c>
      <c r="G209" s="46">
        <f>G210+G226</f>
        <v>15527.59</v>
      </c>
    </row>
    <row r="210" spans="1:7" ht="60" outlineLevel="5">
      <c r="A210" s="47" t="s">
        <v>158</v>
      </c>
      <c r="B210" s="38" t="s">
        <v>2</v>
      </c>
      <c r="C210" s="48" t="s">
        <v>129</v>
      </c>
      <c r="D210" s="48" t="s">
        <v>30</v>
      </c>
      <c r="E210" s="48" t="s">
        <v>159</v>
      </c>
      <c r="F210" s="48" t="s">
        <v>8</v>
      </c>
      <c r="G210" s="46">
        <f>G211+G214+G223+G217+G220</f>
        <v>13345.37</v>
      </c>
    </row>
    <row r="211" spans="1:7" ht="30" outlineLevel="5">
      <c r="A211" s="39" t="s">
        <v>160</v>
      </c>
      <c r="B211" s="38" t="s">
        <v>2</v>
      </c>
      <c r="C211" s="48" t="s">
        <v>129</v>
      </c>
      <c r="D211" s="48" t="s">
        <v>30</v>
      </c>
      <c r="E211" s="48" t="s">
        <v>161</v>
      </c>
      <c r="F211" s="48" t="s">
        <v>8</v>
      </c>
      <c r="G211" s="46">
        <f>G212</f>
        <v>2662.33</v>
      </c>
    </row>
    <row r="212" spans="1:7" ht="51" customHeight="1" outlineLevel="5">
      <c r="A212" s="39" t="s">
        <v>52</v>
      </c>
      <c r="B212" s="38" t="s">
        <v>2</v>
      </c>
      <c r="C212" s="48" t="s">
        <v>129</v>
      </c>
      <c r="D212" s="48" t="s">
        <v>30</v>
      </c>
      <c r="E212" s="48" t="s">
        <v>161</v>
      </c>
      <c r="F212" s="48" t="s">
        <v>53</v>
      </c>
      <c r="G212" s="46">
        <f>G213</f>
        <v>2662.33</v>
      </c>
    </row>
    <row r="213" spans="1:7" ht="41.25" customHeight="1" outlineLevel="5">
      <c r="A213" s="39" t="s">
        <v>114</v>
      </c>
      <c r="B213" s="38" t="s">
        <v>2</v>
      </c>
      <c r="C213" s="48" t="s">
        <v>129</v>
      </c>
      <c r="D213" s="48" t="s">
        <v>30</v>
      </c>
      <c r="E213" s="48" t="s">
        <v>161</v>
      </c>
      <c r="F213" s="48" t="s">
        <v>55</v>
      </c>
      <c r="G213" s="46">
        <v>2662.33</v>
      </c>
    </row>
    <row r="214" spans="1:7" ht="37.5" customHeight="1" outlineLevel="5">
      <c r="A214" s="51" t="s">
        <v>162</v>
      </c>
      <c r="B214" s="38" t="s">
        <v>2</v>
      </c>
      <c r="C214" s="48" t="s">
        <v>129</v>
      </c>
      <c r="D214" s="48" t="s">
        <v>30</v>
      </c>
      <c r="E214" s="48" t="s">
        <v>163</v>
      </c>
      <c r="F214" s="48" t="s">
        <v>8</v>
      </c>
      <c r="G214" s="46">
        <f>G215</f>
        <v>329</v>
      </c>
    </row>
    <row r="215" spans="1:7" ht="37.5" customHeight="1" outlineLevel="5">
      <c r="A215" s="39" t="s">
        <v>52</v>
      </c>
      <c r="B215" s="38" t="s">
        <v>2</v>
      </c>
      <c r="C215" s="48" t="s">
        <v>129</v>
      </c>
      <c r="D215" s="48" t="s">
        <v>30</v>
      </c>
      <c r="E215" s="48" t="s">
        <v>163</v>
      </c>
      <c r="F215" s="48" t="s">
        <v>53</v>
      </c>
      <c r="G215" s="46">
        <f>G216</f>
        <v>329</v>
      </c>
    </row>
    <row r="216" spans="1:7" ht="41.25" customHeight="1" outlineLevel="5">
      <c r="A216" s="39" t="s">
        <v>114</v>
      </c>
      <c r="B216" s="38" t="s">
        <v>2</v>
      </c>
      <c r="C216" s="48" t="s">
        <v>129</v>
      </c>
      <c r="D216" s="48" t="s">
        <v>30</v>
      </c>
      <c r="E216" s="48" t="s">
        <v>163</v>
      </c>
      <c r="F216" s="48" t="s">
        <v>55</v>
      </c>
      <c r="G216" s="46">
        <v>329</v>
      </c>
    </row>
    <row r="217" spans="1:7" ht="74.25" customHeight="1" outlineLevel="5">
      <c r="A217" s="47" t="s">
        <v>386</v>
      </c>
      <c r="B217" s="38" t="s">
        <v>2</v>
      </c>
      <c r="C217" s="48" t="s">
        <v>129</v>
      </c>
      <c r="D217" s="48" t="s">
        <v>30</v>
      </c>
      <c r="E217" s="48" t="s">
        <v>376</v>
      </c>
      <c r="F217" s="48" t="s">
        <v>8</v>
      </c>
      <c r="G217" s="46">
        <f>G218</f>
        <v>923.32</v>
      </c>
    </row>
    <row r="218" spans="1:7" ht="41.25" customHeight="1" outlineLevel="5">
      <c r="A218" s="51" t="s">
        <v>52</v>
      </c>
      <c r="B218" s="38" t="s">
        <v>2</v>
      </c>
      <c r="C218" s="48" t="s">
        <v>129</v>
      </c>
      <c r="D218" s="48" t="s">
        <v>30</v>
      </c>
      <c r="E218" s="48" t="s">
        <v>376</v>
      </c>
      <c r="F218" s="48" t="s">
        <v>53</v>
      </c>
      <c r="G218" s="46">
        <f>G219</f>
        <v>923.32</v>
      </c>
    </row>
    <row r="219" spans="1:7" ht="41.25" customHeight="1" outlineLevel="5">
      <c r="A219" s="51" t="s">
        <v>114</v>
      </c>
      <c r="B219" s="38" t="s">
        <v>2</v>
      </c>
      <c r="C219" s="48" t="s">
        <v>129</v>
      </c>
      <c r="D219" s="48" t="s">
        <v>30</v>
      </c>
      <c r="E219" s="48" t="s">
        <v>376</v>
      </c>
      <c r="F219" s="48" t="s">
        <v>55</v>
      </c>
      <c r="G219" s="46">
        <v>923.32</v>
      </c>
    </row>
    <row r="220" spans="1:7" ht="80.25" customHeight="1" outlineLevel="5">
      <c r="A220" s="47" t="s">
        <v>378</v>
      </c>
      <c r="B220" s="38" t="s">
        <v>2</v>
      </c>
      <c r="C220" s="48" t="s">
        <v>129</v>
      </c>
      <c r="D220" s="48" t="s">
        <v>30</v>
      </c>
      <c r="E220" s="48" t="s">
        <v>377</v>
      </c>
      <c r="F220" s="48" t="s">
        <v>8</v>
      </c>
      <c r="G220" s="46">
        <f>G221</f>
        <v>3693.28</v>
      </c>
    </row>
    <row r="221" spans="1:7" ht="41.25" customHeight="1" outlineLevel="5">
      <c r="A221" s="51" t="s">
        <v>52</v>
      </c>
      <c r="B221" s="38" t="s">
        <v>2</v>
      </c>
      <c r="C221" s="48" t="s">
        <v>129</v>
      </c>
      <c r="D221" s="48" t="s">
        <v>30</v>
      </c>
      <c r="E221" s="48" t="s">
        <v>377</v>
      </c>
      <c r="F221" s="48" t="s">
        <v>53</v>
      </c>
      <c r="G221" s="46">
        <f>G222</f>
        <v>3693.28</v>
      </c>
    </row>
    <row r="222" spans="1:7" ht="41.25" customHeight="1" outlineLevel="5">
      <c r="A222" s="51" t="s">
        <v>114</v>
      </c>
      <c r="B222" s="38" t="s">
        <v>2</v>
      </c>
      <c r="C222" s="48" t="s">
        <v>129</v>
      </c>
      <c r="D222" s="48" t="s">
        <v>30</v>
      </c>
      <c r="E222" s="48" t="s">
        <v>377</v>
      </c>
      <c r="F222" s="48" t="s">
        <v>55</v>
      </c>
      <c r="G222" s="46">
        <v>3693.28</v>
      </c>
    </row>
    <row r="223" spans="1:7" ht="45" outlineLevel="5">
      <c r="A223" s="39" t="s">
        <v>164</v>
      </c>
      <c r="B223" s="38" t="s">
        <v>2</v>
      </c>
      <c r="C223" s="48" t="s">
        <v>129</v>
      </c>
      <c r="D223" s="48" t="s">
        <v>30</v>
      </c>
      <c r="E223" s="48" t="s">
        <v>165</v>
      </c>
      <c r="F223" s="48" t="s">
        <v>8</v>
      </c>
      <c r="G223" s="46">
        <f>G224</f>
        <v>5737.44</v>
      </c>
    </row>
    <row r="224" spans="1:7" outlineLevel="5">
      <c r="A224" s="51" t="s">
        <v>126</v>
      </c>
      <c r="B224" s="38" t="s">
        <v>2</v>
      </c>
      <c r="C224" s="48" t="s">
        <v>129</v>
      </c>
      <c r="D224" s="48" t="s">
        <v>30</v>
      </c>
      <c r="E224" s="48" t="s">
        <v>165</v>
      </c>
      <c r="F224" s="48" t="s">
        <v>107</v>
      </c>
      <c r="G224" s="46">
        <f>G225</f>
        <v>5737.44</v>
      </c>
    </row>
    <row r="225" spans="1:7" outlineLevel="5">
      <c r="A225" s="45" t="s">
        <v>166</v>
      </c>
      <c r="B225" s="38" t="s">
        <v>2</v>
      </c>
      <c r="C225" s="48" t="s">
        <v>129</v>
      </c>
      <c r="D225" s="48" t="s">
        <v>30</v>
      </c>
      <c r="E225" s="48" t="s">
        <v>165</v>
      </c>
      <c r="F225" s="48" t="s">
        <v>167</v>
      </c>
      <c r="G225" s="46">
        <v>5737.44</v>
      </c>
    </row>
    <row r="226" spans="1:7" ht="60" outlineLevel="5">
      <c r="A226" s="39" t="s">
        <v>168</v>
      </c>
      <c r="B226" s="38" t="s">
        <v>2</v>
      </c>
      <c r="C226" s="48" t="s">
        <v>129</v>
      </c>
      <c r="D226" s="48" t="s">
        <v>30</v>
      </c>
      <c r="E226" s="48" t="s">
        <v>169</v>
      </c>
      <c r="F226" s="48" t="s">
        <v>8</v>
      </c>
      <c r="G226" s="46">
        <f>G233+G230+G227</f>
        <v>2182.2200000000003</v>
      </c>
    </row>
    <row r="227" spans="1:7" ht="75" outlineLevel="5">
      <c r="A227" s="51" t="s">
        <v>170</v>
      </c>
      <c r="B227" s="38" t="s">
        <v>2</v>
      </c>
      <c r="C227" s="48" t="s">
        <v>129</v>
      </c>
      <c r="D227" s="48" t="s">
        <v>30</v>
      </c>
      <c r="E227" s="48" t="s">
        <v>171</v>
      </c>
      <c r="F227" s="48" t="s">
        <v>8</v>
      </c>
      <c r="G227" s="46">
        <f>G228</f>
        <v>6.26</v>
      </c>
    </row>
    <row r="228" spans="1:7" ht="45" outlineLevel="5">
      <c r="A228" s="51" t="s">
        <v>52</v>
      </c>
      <c r="B228" s="38" t="s">
        <v>2</v>
      </c>
      <c r="C228" s="48" t="s">
        <v>129</v>
      </c>
      <c r="D228" s="48" t="s">
        <v>30</v>
      </c>
      <c r="E228" s="48" t="s">
        <v>171</v>
      </c>
      <c r="F228" s="48" t="s">
        <v>53</v>
      </c>
      <c r="G228" s="46">
        <f>G229</f>
        <v>6.26</v>
      </c>
    </row>
    <row r="229" spans="1:7" ht="45" outlineLevel="5">
      <c r="A229" s="51" t="s">
        <v>54</v>
      </c>
      <c r="B229" s="38" t="s">
        <v>2</v>
      </c>
      <c r="C229" s="48" t="s">
        <v>129</v>
      </c>
      <c r="D229" s="48" t="s">
        <v>30</v>
      </c>
      <c r="E229" s="48" t="s">
        <v>171</v>
      </c>
      <c r="F229" s="48" t="s">
        <v>55</v>
      </c>
      <c r="G229" s="46">
        <v>6.26</v>
      </c>
    </row>
    <row r="230" spans="1:7" ht="70.5" customHeight="1" outlineLevel="5">
      <c r="A230" s="51" t="s">
        <v>379</v>
      </c>
      <c r="B230" s="38" t="s">
        <v>2</v>
      </c>
      <c r="C230" s="48" t="s">
        <v>129</v>
      </c>
      <c r="D230" s="48" t="s">
        <v>30</v>
      </c>
      <c r="E230" s="48" t="s">
        <v>380</v>
      </c>
      <c r="F230" s="48" t="s">
        <v>8</v>
      </c>
      <c r="G230" s="46">
        <f>G231</f>
        <v>1740.77</v>
      </c>
    </row>
    <row r="231" spans="1:7" ht="45" outlineLevel="5">
      <c r="A231" s="51" t="s">
        <v>52</v>
      </c>
      <c r="B231" s="38" t="s">
        <v>2</v>
      </c>
      <c r="C231" s="48" t="s">
        <v>129</v>
      </c>
      <c r="D231" s="48" t="s">
        <v>30</v>
      </c>
      <c r="E231" s="48" t="s">
        <v>380</v>
      </c>
      <c r="F231" s="48" t="s">
        <v>53</v>
      </c>
      <c r="G231" s="46">
        <f>G232</f>
        <v>1740.77</v>
      </c>
    </row>
    <row r="232" spans="1:7" ht="45" outlineLevel="5">
      <c r="A232" s="51" t="s">
        <v>54</v>
      </c>
      <c r="B232" s="38" t="s">
        <v>2</v>
      </c>
      <c r="C232" s="48" t="s">
        <v>129</v>
      </c>
      <c r="D232" s="48" t="s">
        <v>30</v>
      </c>
      <c r="E232" s="48" t="s">
        <v>380</v>
      </c>
      <c r="F232" s="48" t="s">
        <v>55</v>
      </c>
      <c r="G232" s="46">
        <v>1740.77</v>
      </c>
    </row>
    <row r="233" spans="1:7" ht="68.25" customHeight="1" outlineLevel="1">
      <c r="A233" s="51" t="s">
        <v>381</v>
      </c>
      <c r="B233" s="38" t="s">
        <v>2</v>
      </c>
      <c r="C233" s="48" t="s">
        <v>129</v>
      </c>
      <c r="D233" s="48" t="s">
        <v>30</v>
      </c>
      <c r="E233" s="48" t="s">
        <v>382</v>
      </c>
      <c r="F233" s="48" t="s">
        <v>8</v>
      </c>
      <c r="G233" s="46">
        <f>G234</f>
        <v>435.19</v>
      </c>
    </row>
    <row r="234" spans="1:7" ht="33" customHeight="1" outlineLevel="1">
      <c r="A234" s="39" t="s">
        <v>52</v>
      </c>
      <c r="B234" s="38" t="s">
        <v>2</v>
      </c>
      <c r="C234" s="40" t="s">
        <v>129</v>
      </c>
      <c r="D234" s="40" t="s">
        <v>30</v>
      </c>
      <c r="E234" s="48" t="s">
        <v>382</v>
      </c>
      <c r="F234" s="48" t="s">
        <v>53</v>
      </c>
      <c r="G234" s="46">
        <f>G235</f>
        <v>435.19</v>
      </c>
    </row>
    <row r="235" spans="1:7" ht="45" outlineLevel="1">
      <c r="A235" s="39" t="s">
        <v>54</v>
      </c>
      <c r="B235" s="38" t="s">
        <v>2</v>
      </c>
      <c r="C235" s="40" t="s">
        <v>129</v>
      </c>
      <c r="D235" s="40" t="s">
        <v>30</v>
      </c>
      <c r="E235" s="48" t="s">
        <v>382</v>
      </c>
      <c r="F235" s="48" t="s">
        <v>55</v>
      </c>
      <c r="G235" s="46">
        <v>435.19</v>
      </c>
    </row>
    <row r="236" spans="1:7" outlineLevel="1">
      <c r="A236" s="39" t="s">
        <v>172</v>
      </c>
      <c r="B236" s="38" t="s">
        <v>2</v>
      </c>
      <c r="C236" s="40" t="s">
        <v>129</v>
      </c>
      <c r="D236" s="40" t="s">
        <v>41</v>
      </c>
      <c r="E236" s="48" t="s">
        <v>28</v>
      </c>
      <c r="F236" s="48" t="s">
        <v>8</v>
      </c>
      <c r="G236" s="46">
        <f>G237</f>
        <v>670</v>
      </c>
    </row>
    <row r="237" spans="1:7" ht="64.5" customHeight="1" outlineLevel="1">
      <c r="A237" s="47" t="s">
        <v>329</v>
      </c>
      <c r="B237" s="38" t="s">
        <v>2</v>
      </c>
      <c r="C237" s="40" t="s">
        <v>129</v>
      </c>
      <c r="D237" s="40" t="s">
        <v>41</v>
      </c>
      <c r="E237" s="48" t="s">
        <v>174</v>
      </c>
      <c r="F237" s="48" t="s">
        <v>8</v>
      </c>
      <c r="G237" s="46">
        <f>G238</f>
        <v>670</v>
      </c>
    </row>
    <row r="238" spans="1:7" ht="30" outlineLevel="1">
      <c r="A238" s="39" t="s">
        <v>175</v>
      </c>
      <c r="B238" s="38" t="s">
        <v>2</v>
      </c>
      <c r="C238" s="40" t="s">
        <v>129</v>
      </c>
      <c r="D238" s="40" t="s">
        <v>41</v>
      </c>
      <c r="E238" s="48" t="s">
        <v>176</v>
      </c>
      <c r="F238" s="48" t="s">
        <v>8</v>
      </c>
      <c r="G238" s="46">
        <f>G239</f>
        <v>670</v>
      </c>
    </row>
    <row r="239" spans="1:7" outlineLevel="1">
      <c r="A239" s="51" t="s">
        <v>126</v>
      </c>
      <c r="B239" s="38" t="s">
        <v>2</v>
      </c>
      <c r="C239" s="40" t="s">
        <v>129</v>
      </c>
      <c r="D239" s="40" t="s">
        <v>41</v>
      </c>
      <c r="E239" s="48" t="s">
        <v>176</v>
      </c>
      <c r="F239" s="48" t="s">
        <v>107</v>
      </c>
      <c r="G239" s="46">
        <f>G240</f>
        <v>670</v>
      </c>
    </row>
    <row r="240" spans="1:7" outlineLevel="1">
      <c r="A240" s="39" t="s">
        <v>575</v>
      </c>
      <c r="B240" s="38" t="s">
        <v>2</v>
      </c>
      <c r="C240" s="40" t="s">
        <v>129</v>
      </c>
      <c r="D240" s="40" t="s">
        <v>41</v>
      </c>
      <c r="E240" s="48" t="s">
        <v>176</v>
      </c>
      <c r="F240" s="48" t="s">
        <v>576</v>
      </c>
      <c r="G240" s="46">
        <v>670</v>
      </c>
    </row>
    <row r="241" spans="1:7" ht="30" outlineLevel="5">
      <c r="A241" s="39" t="s">
        <v>177</v>
      </c>
      <c r="B241" s="38" t="s">
        <v>2</v>
      </c>
      <c r="C241" s="40" t="s">
        <v>129</v>
      </c>
      <c r="D241" s="40" t="s">
        <v>129</v>
      </c>
      <c r="E241" s="48" t="s">
        <v>28</v>
      </c>
      <c r="F241" s="48" t="s">
        <v>8</v>
      </c>
      <c r="G241" s="46">
        <f>G244</f>
        <v>0.28999999999999998</v>
      </c>
    </row>
    <row r="242" spans="1:7" ht="36" customHeight="1" outlineLevel="5">
      <c r="A242" s="52" t="s">
        <v>51</v>
      </c>
      <c r="B242" s="38" t="s">
        <v>2</v>
      </c>
      <c r="C242" s="40" t="s">
        <v>129</v>
      </c>
      <c r="D242" s="40" t="s">
        <v>129</v>
      </c>
      <c r="E242" s="48" t="s">
        <v>32</v>
      </c>
      <c r="F242" s="48" t="s">
        <v>8</v>
      </c>
      <c r="G242" s="46">
        <f>G243</f>
        <v>0.28999999999999998</v>
      </c>
    </row>
    <row r="243" spans="1:7" ht="45" outlineLevel="5">
      <c r="A243" s="42" t="s">
        <v>33</v>
      </c>
      <c r="B243" s="38" t="s">
        <v>2</v>
      </c>
      <c r="C243" s="40" t="s">
        <v>129</v>
      </c>
      <c r="D243" s="40" t="s">
        <v>129</v>
      </c>
      <c r="E243" s="48" t="s">
        <v>34</v>
      </c>
      <c r="F243" s="48" t="s">
        <v>8</v>
      </c>
      <c r="G243" s="46">
        <f>G244</f>
        <v>0.28999999999999998</v>
      </c>
    </row>
    <row r="244" spans="1:7" ht="96.75" customHeight="1" outlineLevel="5">
      <c r="A244" s="39" t="s">
        <v>14</v>
      </c>
      <c r="B244" s="38" t="s">
        <v>2</v>
      </c>
      <c r="C244" s="40" t="s">
        <v>129</v>
      </c>
      <c r="D244" s="40" t="s">
        <v>129</v>
      </c>
      <c r="E244" s="48" t="s">
        <v>178</v>
      </c>
      <c r="F244" s="48" t="s">
        <v>8</v>
      </c>
      <c r="G244" s="46">
        <f>G245</f>
        <v>0.28999999999999998</v>
      </c>
    </row>
    <row r="245" spans="1:7" ht="33" customHeight="1" outlineLevel="5">
      <c r="A245" s="39" t="s">
        <v>52</v>
      </c>
      <c r="B245" s="38" t="s">
        <v>2</v>
      </c>
      <c r="C245" s="40" t="s">
        <v>129</v>
      </c>
      <c r="D245" s="40" t="s">
        <v>129</v>
      </c>
      <c r="E245" s="48" t="s">
        <v>178</v>
      </c>
      <c r="F245" s="48" t="s">
        <v>53</v>
      </c>
      <c r="G245" s="46">
        <f>G246</f>
        <v>0.28999999999999998</v>
      </c>
    </row>
    <row r="246" spans="1:7" ht="36.75" customHeight="1" outlineLevel="5">
      <c r="A246" s="39" t="s">
        <v>114</v>
      </c>
      <c r="B246" s="38" t="s">
        <v>2</v>
      </c>
      <c r="C246" s="40" t="s">
        <v>129</v>
      </c>
      <c r="D246" s="40" t="s">
        <v>129</v>
      </c>
      <c r="E246" s="48" t="s">
        <v>178</v>
      </c>
      <c r="F246" s="48" t="s">
        <v>55</v>
      </c>
      <c r="G246" s="46">
        <v>0.28999999999999998</v>
      </c>
    </row>
    <row r="247" spans="1:7" outlineLevel="2">
      <c r="A247" s="39" t="s">
        <v>179</v>
      </c>
      <c r="B247" s="38" t="s">
        <v>2</v>
      </c>
      <c r="C247" s="40" t="s">
        <v>180</v>
      </c>
      <c r="D247" s="40" t="s">
        <v>27</v>
      </c>
      <c r="E247" s="53" t="s">
        <v>28</v>
      </c>
      <c r="F247" s="53" t="s">
        <v>8</v>
      </c>
      <c r="G247" s="43">
        <f>G248+G253</f>
        <v>2573.35</v>
      </c>
    </row>
    <row r="248" spans="1:7" ht="30" outlineLevel="2">
      <c r="A248" s="39" t="s">
        <v>228</v>
      </c>
      <c r="B248" s="38" t="s">
        <v>2</v>
      </c>
      <c r="C248" s="40" t="s">
        <v>180</v>
      </c>
      <c r="D248" s="40" t="s">
        <v>129</v>
      </c>
      <c r="E248" s="48" t="s">
        <v>28</v>
      </c>
      <c r="F248" s="48" t="s">
        <v>8</v>
      </c>
      <c r="G248" s="46">
        <f>G249</f>
        <v>102</v>
      </c>
    </row>
    <row r="249" spans="1:7" ht="45" outlineLevel="2">
      <c r="A249" s="39" t="s">
        <v>330</v>
      </c>
      <c r="B249" s="38" t="s">
        <v>2</v>
      </c>
      <c r="C249" s="40" t="s">
        <v>180</v>
      </c>
      <c r="D249" s="40" t="s">
        <v>129</v>
      </c>
      <c r="E249" s="48" t="s">
        <v>230</v>
      </c>
      <c r="F249" s="48" t="s">
        <v>8</v>
      </c>
      <c r="G249" s="46">
        <f>G250</f>
        <v>102</v>
      </c>
    </row>
    <row r="250" spans="1:7" ht="66" customHeight="1" outlineLevel="2">
      <c r="A250" s="39" t="s">
        <v>231</v>
      </c>
      <c r="B250" s="38" t="s">
        <v>2</v>
      </c>
      <c r="C250" s="40" t="s">
        <v>180</v>
      </c>
      <c r="D250" s="40" t="s">
        <v>129</v>
      </c>
      <c r="E250" s="48" t="s">
        <v>232</v>
      </c>
      <c r="F250" s="48" t="s">
        <v>8</v>
      </c>
      <c r="G250" s="46">
        <f>G251</f>
        <v>102</v>
      </c>
    </row>
    <row r="251" spans="1:7" ht="37.5" customHeight="1" outlineLevel="2">
      <c r="A251" s="39" t="s">
        <v>52</v>
      </c>
      <c r="B251" s="38" t="s">
        <v>2</v>
      </c>
      <c r="C251" s="40" t="s">
        <v>180</v>
      </c>
      <c r="D251" s="40" t="s">
        <v>129</v>
      </c>
      <c r="E251" s="48" t="s">
        <v>232</v>
      </c>
      <c r="F251" s="48" t="s">
        <v>53</v>
      </c>
      <c r="G251" s="46">
        <f>G252</f>
        <v>102</v>
      </c>
    </row>
    <row r="252" spans="1:7" ht="30" outlineLevel="2">
      <c r="A252" s="39" t="s">
        <v>114</v>
      </c>
      <c r="B252" s="38" t="s">
        <v>2</v>
      </c>
      <c r="C252" s="40" t="s">
        <v>180</v>
      </c>
      <c r="D252" s="40" t="s">
        <v>129</v>
      </c>
      <c r="E252" s="48" t="s">
        <v>232</v>
      </c>
      <c r="F252" s="48" t="s">
        <v>55</v>
      </c>
      <c r="G252" s="46">
        <v>102</v>
      </c>
    </row>
    <row r="253" spans="1:7" outlineLevel="2">
      <c r="A253" s="39" t="s">
        <v>246</v>
      </c>
      <c r="B253" s="38" t="s">
        <v>2</v>
      </c>
      <c r="C253" s="40" t="s">
        <v>180</v>
      </c>
      <c r="D253" s="40" t="s">
        <v>138</v>
      </c>
      <c r="E253" s="53" t="s">
        <v>28</v>
      </c>
      <c r="F253" s="53" t="s">
        <v>8</v>
      </c>
      <c r="G253" s="54">
        <f>G254+G261</f>
        <v>2471.35</v>
      </c>
    </row>
    <row r="254" spans="1:7" ht="51.75" customHeight="1" outlineLevel="2">
      <c r="A254" s="39" t="s">
        <v>331</v>
      </c>
      <c r="B254" s="38" t="s">
        <v>2</v>
      </c>
      <c r="C254" s="40" t="s">
        <v>180</v>
      </c>
      <c r="D254" s="40" t="s">
        <v>138</v>
      </c>
      <c r="E254" s="40" t="s">
        <v>183</v>
      </c>
      <c r="F254" s="40" t="s">
        <v>8</v>
      </c>
      <c r="G254" s="54">
        <f>G255</f>
        <v>2466.35</v>
      </c>
    </row>
    <row r="255" spans="1:7" ht="51.75" customHeight="1" outlineLevel="2">
      <c r="A255" s="39" t="s">
        <v>332</v>
      </c>
      <c r="B255" s="38" t="s">
        <v>2</v>
      </c>
      <c r="C255" s="40" t="s">
        <v>180</v>
      </c>
      <c r="D255" s="40" t="s">
        <v>138</v>
      </c>
      <c r="E255" s="40" t="s">
        <v>255</v>
      </c>
      <c r="F255" s="40" t="s">
        <v>8</v>
      </c>
      <c r="G255" s="54">
        <f>G256</f>
        <v>2466.35</v>
      </c>
    </row>
    <row r="256" spans="1:7" ht="45" outlineLevel="2">
      <c r="A256" s="47" t="s">
        <v>45</v>
      </c>
      <c r="B256" s="38" t="s">
        <v>2</v>
      </c>
      <c r="C256" s="40" t="s">
        <v>180</v>
      </c>
      <c r="D256" s="40" t="s">
        <v>138</v>
      </c>
      <c r="E256" s="48" t="s">
        <v>256</v>
      </c>
      <c r="F256" s="48" t="s">
        <v>8</v>
      </c>
      <c r="G256" s="46">
        <f>G257+G259</f>
        <v>2466.35</v>
      </c>
    </row>
    <row r="257" spans="1:7" ht="60" outlineLevel="2">
      <c r="A257" s="39" t="s">
        <v>37</v>
      </c>
      <c r="B257" s="38" t="s">
        <v>2</v>
      </c>
      <c r="C257" s="40" t="s">
        <v>180</v>
      </c>
      <c r="D257" s="40" t="s">
        <v>138</v>
      </c>
      <c r="E257" s="48" t="s">
        <v>256</v>
      </c>
      <c r="F257" s="48" t="s">
        <v>7</v>
      </c>
      <c r="G257" s="46">
        <f>G258</f>
        <v>2428.85</v>
      </c>
    </row>
    <row r="258" spans="1:7" ht="30" outlineLevel="2">
      <c r="A258" s="39" t="s">
        <v>44</v>
      </c>
      <c r="B258" s="38" t="s">
        <v>2</v>
      </c>
      <c r="C258" s="40" t="s">
        <v>180</v>
      </c>
      <c r="D258" s="40" t="s">
        <v>138</v>
      </c>
      <c r="E258" s="48" t="s">
        <v>256</v>
      </c>
      <c r="F258" s="48" t="s">
        <v>39</v>
      </c>
      <c r="G258" s="46">
        <v>2428.85</v>
      </c>
    </row>
    <row r="259" spans="1:7" outlineLevel="2">
      <c r="A259" s="51" t="s">
        <v>56</v>
      </c>
      <c r="B259" s="38" t="s">
        <v>2</v>
      </c>
      <c r="C259" s="40" t="s">
        <v>180</v>
      </c>
      <c r="D259" s="40" t="s">
        <v>138</v>
      </c>
      <c r="E259" s="48" t="s">
        <v>256</v>
      </c>
      <c r="F259" s="48" t="s">
        <v>57</v>
      </c>
      <c r="G259" s="46">
        <f>G260</f>
        <v>37.5</v>
      </c>
    </row>
    <row r="260" spans="1:7" outlineLevel="2">
      <c r="A260" s="39" t="s">
        <v>58</v>
      </c>
      <c r="B260" s="38" t="s">
        <v>2</v>
      </c>
      <c r="C260" s="40" t="s">
        <v>180</v>
      </c>
      <c r="D260" s="40" t="s">
        <v>138</v>
      </c>
      <c r="E260" s="48" t="s">
        <v>256</v>
      </c>
      <c r="F260" s="48" t="s">
        <v>59</v>
      </c>
      <c r="G260" s="46">
        <v>37.5</v>
      </c>
    </row>
    <row r="261" spans="1:7" ht="30" outlineLevel="2">
      <c r="A261" s="57" t="s">
        <v>51</v>
      </c>
      <c r="B261" s="38" t="s">
        <v>2</v>
      </c>
      <c r="C261" s="40" t="s">
        <v>180</v>
      </c>
      <c r="D261" s="40" t="s">
        <v>138</v>
      </c>
      <c r="E261" s="48" t="s">
        <v>32</v>
      </c>
      <c r="F261" s="40" t="s">
        <v>8</v>
      </c>
      <c r="G261" s="46">
        <f>G262</f>
        <v>5</v>
      </c>
    </row>
    <row r="262" spans="1:7" ht="45" outlineLevel="2">
      <c r="A262" s="57" t="s">
        <v>33</v>
      </c>
      <c r="B262" s="38" t="s">
        <v>2</v>
      </c>
      <c r="C262" s="40" t="s">
        <v>180</v>
      </c>
      <c r="D262" s="40" t="s">
        <v>138</v>
      </c>
      <c r="E262" s="48" t="s">
        <v>34</v>
      </c>
      <c r="F262" s="40" t="s">
        <v>8</v>
      </c>
      <c r="G262" s="46">
        <f>G263</f>
        <v>5</v>
      </c>
    </row>
    <row r="263" spans="1:7" ht="30" outlineLevel="2">
      <c r="A263" s="57" t="s">
        <v>569</v>
      </c>
      <c r="B263" s="38" t="s">
        <v>2</v>
      </c>
      <c r="C263" s="40" t="s">
        <v>180</v>
      </c>
      <c r="D263" s="40" t="s">
        <v>138</v>
      </c>
      <c r="E263" s="48" t="s">
        <v>570</v>
      </c>
      <c r="F263" s="40" t="s">
        <v>8</v>
      </c>
      <c r="G263" s="46">
        <f>G264</f>
        <v>5</v>
      </c>
    </row>
    <row r="264" spans="1:7" outlineLevel="2">
      <c r="A264" s="51" t="s">
        <v>56</v>
      </c>
      <c r="B264" s="38" t="s">
        <v>2</v>
      </c>
      <c r="C264" s="40" t="s">
        <v>180</v>
      </c>
      <c r="D264" s="40" t="s">
        <v>138</v>
      </c>
      <c r="E264" s="48" t="s">
        <v>570</v>
      </c>
      <c r="F264" s="40" t="s">
        <v>57</v>
      </c>
      <c r="G264" s="46">
        <f>G265</f>
        <v>5</v>
      </c>
    </row>
    <row r="265" spans="1:7" outlineLevel="2">
      <c r="A265" s="51" t="s">
        <v>572</v>
      </c>
      <c r="B265" s="38" t="s">
        <v>2</v>
      </c>
      <c r="C265" s="40" t="s">
        <v>180</v>
      </c>
      <c r="D265" s="40" t="s">
        <v>138</v>
      </c>
      <c r="E265" s="48" t="s">
        <v>570</v>
      </c>
      <c r="F265" s="48" t="s">
        <v>571</v>
      </c>
      <c r="G265" s="46">
        <v>5</v>
      </c>
    </row>
    <row r="266" spans="1:7" outlineLevel="2">
      <c r="A266" s="39" t="s">
        <v>259</v>
      </c>
      <c r="B266" s="38" t="s">
        <v>2</v>
      </c>
      <c r="C266" s="40" t="s">
        <v>133</v>
      </c>
      <c r="D266" s="40" t="s">
        <v>27</v>
      </c>
      <c r="E266" s="53" t="s">
        <v>28</v>
      </c>
      <c r="F266" s="53" t="s">
        <v>8</v>
      </c>
      <c r="G266" s="54">
        <f>G267</f>
        <v>1566.21</v>
      </c>
    </row>
    <row r="267" spans="1:7" ht="30" outlineLevel="2">
      <c r="A267" s="39" t="s">
        <v>279</v>
      </c>
      <c r="B267" s="38" t="s">
        <v>2</v>
      </c>
      <c r="C267" s="40" t="s">
        <v>133</v>
      </c>
      <c r="D267" s="40" t="s">
        <v>48</v>
      </c>
      <c r="E267" s="40" t="s">
        <v>28</v>
      </c>
      <c r="F267" s="40" t="s">
        <v>8</v>
      </c>
      <c r="G267" s="54">
        <f t="shared" ref="G267:G271" si="1">G268</f>
        <v>1566.21</v>
      </c>
    </row>
    <row r="268" spans="1:7" ht="60" outlineLevel="2">
      <c r="A268" s="39" t="s">
        <v>333</v>
      </c>
      <c r="B268" s="38" t="s">
        <v>2</v>
      </c>
      <c r="C268" s="40" t="s">
        <v>133</v>
      </c>
      <c r="D268" s="40" t="s">
        <v>48</v>
      </c>
      <c r="E268" s="40" t="s">
        <v>214</v>
      </c>
      <c r="F268" s="40" t="s">
        <v>8</v>
      </c>
      <c r="G268" s="54">
        <f t="shared" si="1"/>
        <v>1566.21</v>
      </c>
    </row>
    <row r="269" spans="1:7" ht="45" outlineLevel="2">
      <c r="A269" s="39" t="s">
        <v>281</v>
      </c>
      <c r="B269" s="38" t="s">
        <v>2</v>
      </c>
      <c r="C269" s="40" t="s">
        <v>133</v>
      </c>
      <c r="D269" s="40" t="s">
        <v>48</v>
      </c>
      <c r="E269" s="40" t="s">
        <v>282</v>
      </c>
      <c r="F269" s="40" t="s">
        <v>8</v>
      </c>
      <c r="G269" s="54">
        <f t="shared" si="1"/>
        <v>1566.21</v>
      </c>
    </row>
    <row r="270" spans="1:7" ht="45" outlineLevel="2">
      <c r="A270" s="47" t="s">
        <v>45</v>
      </c>
      <c r="B270" s="38" t="s">
        <v>2</v>
      </c>
      <c r="C270" s="40" t="s">
        <v>133</v>
      </c>
      <c r="D270" s="40" t="s">
        <v>48</v>
      </c>
      <c r="E270" s="40" t="s">
        <v>283</v>
      </c>
      <c r="F270" s="40" t="s">
        <v>8</v>
      </c>
      <c r="G270" s="46">
        <f t="shared" si="1"/>
        <v>1566.21</v>
      </c>
    </row>
    <row r="271" spans="1:7" ht="60" outlineLevel="2">
      <c r="A271" s="39" t="s">
        <v>37</v>
      </c>
      <c r="B271" s="38" t="s">
        <v>2</v>
      </c>
      <c r="C271" s="40" t="s">
        <v>133</v>
      </c>
      <c r="D271" s="40" t="s">
        <v>48</v>
      </c>
      <c r="E271" s="40" t="s">
        <v>283</v>
      </c>
      <c r="F271" s="40" t="s">
        <v>7</v>
      </c>
      <c r="G271" s="46">
        <f t="shared" si="1"/>
        <v>1566.21</v>
      </c>
    </row>
    <row r="272" spans="1:7" ht="30" outlineLevel="2">
      <c r="A272" s="39" t="s">
        <v>44</v>
      </c>
      <c r="B272" s="38" t="s">
        <v>2</v>
      </c>
      <c r="C272" s="40" t="s">
        <v>133</v>
      </c>
      <c r="D272" s="40" t="s">
        <v>48</v>
      </c>
      <c r="E272" s="40" t="s">
        <v>283</v>
      </c>
      <c r="F272" s="40" t="s">
        <v>39</v>
      </c>
      <c r="G272" s="46">
        <v>1566.21</v>
      </c>
    </row>
    <row r="273" spans="1:7" ht="23.45" customHeight="1" outlineLevel="3">
      <c r="A273" s="47" t="s">
        <v>286</v>
      </c>
      <c r="B273" s="38" t="s">
        <v>2</v>
      </c>
      <c r="C273" s="48" t="s">
        <v>287</v>
      </c>
      <c r="D273" s="48" t="s">
        <v>27</v>
      </c>
      <c r="E273" s="48" t="s">
        <v>28</v>
      </c>
      <c r="F273" s="48" t="s">
        <v>8</v>
      </c>
      <c r="G273" s="46">
        <f>G274+G280</f>
        <v>1641.65</v>
      </c>
    </row>
    <row r="274" spans="1:7" ht="20.25" customHeight="1" outlineLevel="5">
      <c r="A274" s="39" t="s">
        <v>288</v>
      </c>
      <c r="B274" s="38" t="s">
        <v>2</v>
      </c>
      <c r="C274" s="48" t="s">
        <v>287</v>
      </c>
      <c r="D274" s="48" t="s">
        <v>26</v>
      </c>
      <c r="E274" s="48" t="s">
        <v>28</v>
      </c>
      <c r="F274" s="48" t="s">
        <v>8</v>
      </c>
      <c r="G274" s="46">
        <f>G275</f>
        <v>1571.65</v>
      </c>
    </row>
    <row r="275" spans="1:7" ht="34.5" customHeight="1" outlineLevel="2">
      <c r="A275" s="42" t="s">
        <v>51</v>
      </c>
      <c r="B275" s="38" t="s">
        <v>2</v>
      </c>
      <c r="C275" s="48" t="s">
        <v>287</v>
      </c>
      <c r="D275" s="48" t="s">
        <v>26</v>
      </c>
      <c r="E275" s="48" t="s">
        <v>32</v>
      </c>
      <c r="F275" s="48" t="s">
        <v>8</v>
      </c>
      <c r="G275" s="46">
        <f>G277</f>
        <v>1571.65</v>
      </c>
    </row>
    <row r="276" spans="1:7" ht="45" outlineLevel="2">
      <c r="A276" s="42" t="s">
        <v>33</v>
      </c>
      <c r="B276" s="38" t="s">
        <v>2</v>
      </c>
      <c r="C276" s="48" t="s">
        <v>287</v>
      </c>
      <c r="D276" s="48" t="s">
        <v>26</v>
      </c>
      <c r="E276" s="48" t="s">
        <v>34</v>
      </c>
      <c r="F276" s="48" t="s">
        <v>8</v>
      </c>
      <c r="G276" s="46">
        <f>G277</f>
        <v>1571.65</v>
      </c>
    </row>
    <row r="277" spans="1:7" outlineLevel="3">
      <c r="A277" s="39" t="s">
        <v>289</v>
      </c>
      <c r="B277" s="38" t="s">
        <v>2</v>
      </c>
      <c r="C277" s="48" t="s">
        <v>287</v>
      </c>
      <c r="D277" s="48" t="s">
        <v>26</v>
      </c>
      <c r="E277" s="48" t="s">
        <v>290</v>
      </c>
      <c r="F277" s="48" t="s">
        <v>8</v>
      </c>
      <c r="G277" s="46">
        <f>G279</f>
        <v>1571.65</v>
      </c>
    </row>
    <row r="278" spans="1:7" ht="30" outlineLevel="3">
      <c r="A278" s="39" t="s">
        <v>242</v>
      </c>
      <c r="B278" s="38" t="s">
        <v>2</v>
      </c>
      <c r="C278" s="48" t="s">
        <v>287</v>
      </c>
      <c r="D278" s="48" t="s">
        <v>26</v>
      </c>
      <c r="E278" s="48" t="s">
        <v>290</v>
      </c>
      <c r="F278" s="48" t="s">
        <v>243</v>
      </c>
      <c r="G278" s="46">
        <f>G279</f>
        <v>1571.65</v>
      </c>
    </row>
    <row r="279" spans="1:7" ht="30" outlineLevel="3">
      <c r="A279" s="39" t="s">
        <v>291</v>
      </c>
      <c r="B279" s="38" t="s">
        <v>2</v>
      </c>
      <c r="C279" s="48" t="s">
        <v>287</v>
      </c>
      <c r="D279" s="48" t="s">
        <v>26</v>
      </c>
      <c r="E279" s="48" t="s">
        <v>290</v>
      </c>
      <c r="F279" s="48" t="s">
        <v>292</v>
      </c>
      <c r="G279" s="46">
        <v>1571.65</v>
      </c>
    </row>
    <row r="280" spans="1:7" ht="19.5" customHeight="1" outlineLevel="5">
      <c r="A280" s="39" t="s">
        <v>296</v>
      </c>
      <c r="B280" s="38" t="s">
        <v>2</v>
      </c>
      <c r="C280" s="48" t="s">
        <v>287</v>
      </c>
      <c r="D280" s="48" t="s">
        <v>50</v>
      </c>
      <c r="E280" s="48" t="s">
        <v>28</v>
      </c>
      <c r="F280" s="48" t="s">
        <v>8</v>
      </c>
      <c r="G280" s="46">
        <f>G281</f>
        <v>70</v>
      </c>
    </row>
    <row r="281" spans="1:7" ht="60" outlineLevel="5">
      <c r="A281" s="39" t="s">
        <v>213</v>
      </c>
      <c r="B281" s="38" t="s">
        <v>2</v>
      </c>
      <c r="C281" s="48" t="s">
        <v>287</v>
      </c>
      <c r="D281" s="48" t="s">
        <v>50</v>
      </c>
      <c r="E281" s="48" t="s">
        <v>214</v>
      </c>
      <c r="F281" s="48" t="s">
        <v>8</v>
      </c>
      <c r="G281" s="46">
        <f>G282</f>
        <v>70</v>
      </c>
    </row>
    <row r="282" spans="1:7" outlineLevel="5">
      <c r="A282" s="39" t="s">
        <v>297</v>
      </c>
      <c r="B282" s="38" t="s">
        <v>2</v>
      </c>
      <c r="C282" s="48" t="s">
        <v>287</v>
      </c>
      <c r="D282" s="48" t="s">
        <v>50</v>
      </c>
      <c r="E282" s="48" t="s">
        <v>247</v>
      </c>
      <c r="F282" s="48" t="s">
        <v>8</v>
      </c>
      <c r="G282" s="46">
        <f>G283</f>
        <v>70</v>
      </c>
    </row>
    <row r="283" spans="1:7" ht="51" customHeight="1" outlineLevel="5">
      <c r="A283" s="39" t="s">
        <v>248</v>
      </c>
      <c r="B283" s="38" t="s">
        <v>2</v>
      </c>
      <c r="C283" s="48" t="s">
        <v>287</v>
      </c>
      <c r="D283" s="48" t="s">
        <v>50</v>
      </c>
      <c r="E283" s="48" t="s">
        <v>249</v>
      </c>
      <c r="F283" s="48" t="s">
        <v>8</v>
      </c>
      <c r="G283" s="46">
        <f>G284</f>
        <v>70</v>
      </c>
    </row>
    <row r="284" spans="1:7" ht="51" customHeight="1" outlineLevel="5">
      <c r="A284" s="39" t="s">
        <v>52</v>
      </c>
      <c r="B284" s="38" t="s">
        <v>2</v>
      </c>
      <c r="C284" s="48" t="s">
        <v>287</v>
      </c>
      <c r="D284" s="48" t="s">
        <v>50</v>
      </c>
      <c r="E284" s="48" t="s">
        <v>249</v>
      </c>
      <c r="F284" s="48" t="s">
        <v>53</v>
      </c>
      <c r="G284" s="46">
        <f>G285</f>
        <v>70</v>
      </c>
    </row>
    <row r="285" spans="1:7" ht="30" outlineLevel="5">
      <c r="A285" s="39" t="s">
        <v>114</v>
      </c>
      <c r="B285" s="38" t="s">
        <v>2</v>
      </c>
      <c r="C285" s="48" t="s">
        <v>287</v>
      </c>
      <c r="D285" s="48" t="s">
        <v>50</v>
      </c>
      <c r="E285" s="48" t="s">
        <v>249</v>
      </c>
      <c r="F285" s="48" t="s">
        <v>55</v>
      </c>
      <c r="G285" s="46">
        <v>70</v>
      </c>
    </row>
    <row r="286" spans="1:7" outlineLevel="5">
      <c r="A286" s="47" t="s">
        <v>298</v>
      </c>
      <c r="B286" s="38" t="s">
        <v>2</v>
      </c>
      <c r="C286" s="48" t="s">
        <v>61</v>
      </c>
      <c r="D286" s="48" t="s">
        <v>27</v>
      </c>
      <c r="E286" s="48" t="s">
        <v>28</v>
      </c>
      <c r="F286" s="48" t="s">
        <v>8</v>
      </c>
      <c r="G286" s="46">
        <f>G287</f>
        <v>396.92</v>
      </c>
    </row>
    <row r="287" spans="1:7" outlineLevel="5">
      <c r="A287" s="39" t="s">
        <v>299</v>
      </c>
      <c r="B287" s="38" t="s">
        <v>2</v>
      </c>
      <c r="C287" s="48" t="s">
        <v>61</v>
      </c>
      <c r="D287" s="48" t="s">
        <v>26</v>
      </c>
      <c r="E287" s="48" t="s">
        <v>28</v>
      </c>
      <c r="F287" s="48" t="s">
        <v>8</v>
      </c>
      <c r="G287" s="46">
        <f>G288</f>
        <v>396.92</v>
      </c>
    </row>
    <row r="288" spans="1:7" ht="48" customHeight="1" outlineLevel="5">
      <c r="A288" s="47" t="s">
        <v>300</v>
      </c>
      <c r="B288" s="38" t="s">
        <v>2</v>
      </c>
      <c r="C288" s="48" t="s">
        <v>61</v>
      </c>
      <c r="D288" s="48" t="s">
        <v>26</v>
      </c>
      <c r="E288" s="48" t="s">
        <v>301</v>
      </c>
      <c r="F288" s="48" t="s">
        <v>8</v>
      </c>
      <c r="G288" s="46">
        <f>G289</f>
        <v>396.92</v>
      </c>
    </row>
    <row r="289" spans="1:7" ht="30" outlineLevel="5">
      <c r="A289" s="47" t="s">
        <v>302</v>
      </c>
      <c r="B289" s="38" t="s">
        <v>2</v>
      </c>
      <c r="C289" s="48" t="s">
        <v>61</v>
      </c>
      <c r="D289" s="48" t="s">
        <v>26</v>
      </c>
      <c r="E289" s="48" t="s">
        <v>303</v>
      </c>
      <c r="F289" s="48" t="s">
        <v>8</v>
      </c>
      <c r="G289" s="46">
        <f>G290+G292</f>
        <v>396.92</v>
      </c>
    </row>
    <row r="290" spans="1:7" ht="45" outlineLevel="5">
      <c r="A290" s="39" t="s">
        <v>52</v>
      </c>
      <c r="B290" s="38" t="s">
        <v>2</v>
      </c>
      <c r="C290" s="48" t="s">
        <v>61</v>
      </c>
      <c r="D290" s="48" t="s">
        <v>26</v>
      </c>
      <c r="E290" s="48" t="s">
        <v>303</v>
      </c>
      <c r="F290" s="48" t="s">
        <v>53</v>
      </c>
      <c r="G290" s="46">
        <f>G291</f>
        <v>355.92</v>
      </c>
    </row>
    <row r="291" spans="1:7" ht="45" outlineLevel="5">
      <c r="A291" s="39" t="s">
        <v>54</v>
      </c>
      <c r="B291" s="38" t="s">
        <v>2</v>
      </c>
      <c r="C291" s="48" t="s">
        <v>61</v>
      </c>
      <c r="D291" s="48" t="s">
        <v>26</v>
      </c>
      <c r="E291" s="48" t="s">
        <v>303</v>
      </c>
      <c r="F291" s="48" t="s">
        <v>55</v>
      </c>
      <c r="G291" s="46">
        <v>355.92</v>
      </c>
    </row>
    <row r="292" spans="1:7" outlineLevel="5">
      <c r="A292" s="51" t="s">
        <v>56</v>
      </c>
      <c r="B292" s="38" t="s">
        <v>2</v>
      </c>
      <c r="C292" s="48" t="s">
        <v>61</v>
      </c>
      <c r="D292" s="48" t="s">
        <v>26</v>
      </c>
      <c r="E292" s="48" t="s">
        <v>303</v>
      </c>
      <c r="F292" s="48" t="s">
        <v>57</v>
      </c>
      <c r="G292" s="46">
        <f>G293</f>
        <v>41</v>
      </c>
    </row>
    <row r="293" spans="1:7" outlineLevel="5">
      <c r="A293" s="51" t="s">
        <v>58</v>
      </c>
      <c r="B293" s="38" t="s">
        <v>2</v>
      </c>
      <c r="C293" s="48" t="s">
        <v>61</v>
      </c>
      <c r="D293" s="48" t="s">
        <v>26</v>
      </c>
      <c r="E293" s="48" t="s">
        <v>303</v>
      </c>
      <c r="F293" s="48" t="s">
        <v>59</v>
      </c>
      <c r="G293" s="46">
        <v>41</v>
      </c>
    </row>
    <row r="294" spans="1:7" outlineLevel="5">
      <c r="A294" s="51" t="s">
        <v>305</v>
      </c>
      <c r="B294" s="38" t="s">
        <v>2</v>
      </c>
      <c r="C294" s="48" t="s">
        <v>144</v>
      </c>
      <c r="D294" s="48" t="s">
        <v>27</v>
      </c>
      <c r="E294" s="48" t="s">
        <v>28</v>
      </c>
      <c r="F294" s="48" t="s">
        <v>8</v>
      </c>
      <c r="G294" s="46">
        <f>G295</f>
        <v>3522.81</v>
      </c>
    </row>
    <row r="295" spans="1:7" ht="25.5" customHeight="1" outlineLevel="5">
      <c r="A295" s="51" t="s">
        <v>306</v>
      </c>
      <c r="B295" s="38" t="s">
        <v>2</v>
      </c>
      <c r="C295" s="48" t="s">
        <v>144</v>
      </c>
      <c r="D295" s="48" t="s">
        <v>30</v>
      </c>
      <c r="E295" s="48" t="s">
        <v>28</v>
      </c>
      <c r="F295" s="48" t="s">
        <v>8</v>
      </c>
      <c r="G295" s="46">
        <f>G296</f>
        <v>3522.81</v>
      </c>
    </row>
    <row r="296" spans="1:7" ht="44.25" customHeight="1" outlineLevel="5">
      <c r="A296" s="42" t="s">
        <v>76</v>
      </c>
      <c r="B296" s="38" t="s">
        <v>2</v>
      </c>
      <c r="C296" s="48" t="s">
        <v>144</v>
      </c>
      <c r="D296" s="48" t="s">
        <v>30</v>
      </c>
      <c r="E296" s="48" t="s">
        <v>77</v>
      </c>
      <c r="F296" s="48" t="s">
        <v>8</v>
      </c>
      <c r="G296" s="46">
        <f>G297</f>
        <v>3522.81</v>
      </c>
    </row>
    <row r="297" spans="1:7" ht="53.25" customHeight="1" outlineLevel="5">
      <c r="A297" s="42" t="s">
        <v>307</v>
      </c>
      <c r="B297" s="38" t="s">
        <v>2</v>
      </c>
      <c r="C297" s="48" t="s">
        <v>144</v>
      </c>
      <c r="D297" s="48" t="s">
        <v>30</v>
      </c>
      <c r="E297" s="48" t="s">
        <v>308</v>
      </c>
      <c r="F297" s="48" t="s">
        <v>8</v>
      </c>
      <c r="G297" s="46">
        <f>G298+G301</f>
        <v>3522.81</v>
      </c>
    </row>
    <row r="298" spans="1:7" ht="55.5" customHeight="1" outlineLevel="5">
      <c r="A298" s="39" t="s">
        <v>309</v>
      </c>
      <c r="B298" s="38" t="s">
        <v>2</v>
      </c>
      <c r="C298" s="48" t="s">
        <v>144</v>
      </c>
      <c r="D298" s="48" t="s">
        <v>30</v>
      </c>
      <c r="E298" s="48" t="s">
        <v>310</v>
      </c>
      <c r="F298" s="48" t="s">
        <v>8</v>
      </c>
      <c r="G298" s="46">
        <f>G300</f>
        <v>2873</v>
      </c>
    </row>
    <row r="299" spans="1:7" ht="48.75" customHeight="1" outlineLevel="5">
      <c r="A299" s="39" t="s">
        <v>188</v>
      </c>
      <c r="B299" s="38" t="s">
        <v>2</v>
      </c>
      <c r="C299" s="48" t="s">
        <v>144</v>
      </c>
      <c r="D299" s="48" t="s">
        <v>30</v>
      </c>
      <c r="E299" s="48" t="s">
        <v>310</v>
      </c>
      <c r="F299" s="48" t="s">
        <v>83</v>
      </c>
      <c r="G299" s="46">
        <f>G300</f>
        <v>2873</v>
      </c>
    </row>
    <row r="300" spans="1:7" outlineLevel="5">
      <c r="A300" s="39" t="s">
        <v>189</v>
      </c>
      <c r="B300" s="38" t="s">
        <v>2</v>
      </c>
      <c r="C300" s="48" t="s">
        <v>144</v>
      </c>
      <c r="D300" s="48" t="s">
        <v>30</v>
      </c>
      <c r="E300" s="48" t="s">
        <v>310</v>
      </c>
      <c r="F300" s="48" t="s">
        <v>190</v>
      </c>
      <c r="G300" s="46">
        <v>2873</v>
      </c>
    </row>
    <row r="301" spans="1:7" ht="48" customHeight="1" outlineLevel="5">
      <c r="A301" s="39" t="s">
        <v>343</v>
      </c>
      <c r="B301" s="38" t="s">
        <v>2</v>
      </c>
      <c r="C301" s="48" t="s">
        <v>144</v>
      </c>
      <c r="D301" s="48" t="s">
        <v>30</v>
      </c>
      <c r="E301" s="48" t="s">
        <v>342</v>
      </c>
      <c r="F301" s="48" t="s">
        <v>8</v>
      </c>
      <c r="G301" s="46">
        <f>G302</f>
        <v>649.80999999999995</v>
      </c>
    </row>
    <row r="302" spans="1:7" ht="45" outlineLevel="5">
      <c r="A302" s="39" t="s">
        <v>188</v>
      </c>
      <c r="B302" s="38" t="s">
        <v>2</v>
      </c>
      <c r="C302" s="48" t="s">
        <v>144</v>
      </c>
      <c r="D302" s="48" t="s">
        <v>30</v>
      </c>
      <c r="E302" s="48" t="s">
        <v>342</v>
      </c>
      <c r="F302" s="48" t="s">
        <v>83</v>
      </c>
      <c r="G302" s="46">
        <f>G303</f>
        <v>649.80999999999995</v>
      </c>
    </row>
    <row r="303" spans="1:7" outlineLevel="5">
      <c r="A303" s="39" t="s">
        <v>189</v>
      </c>
      <c r="B303" s="38" t="s">
        <v>2</v>
      </c>
      <c r="C303" s="48" t="s">
        <v>144</v>
      </c>
      <c r="D303" s="48" t="s">
        <v>30</v>
      </c>
      <c r="E303" s="48" t="s">
        <v>342</v>
      </c>
      <c r="F303" s="48" t="s">
        <v>190</v>
      </c>
      <c r="G303" s="46">
        <v>649.80999999999995</v>
      </c>
    </row>
    <row r="304" spans="1:7" ht="69.75" customHeight="1" outlineLevel="5">
      <c r="A304" s="47" t="s">
        <v>311</v>
      </c>
      <c r="B304" s="38" t="s">
        <v>2</v>
      </c>
      <c r="C304" s="48" t="s">
        <v>312</v>
      </c>
      <c r="D304" s="40" t="s">
        <v>27</v>
      </c>
      <c r="E304" s="48" t="s">
        <v>28</v>
      </c>
      <c r="F304" s="48" t="s">
        <v>8</v>
      </c>
      <c r="G304" s="46">
        <f>G305+G314</f>
        <v>14876.630000000001</v>
      </c>
    </row>
    <row r="305" spans="1:7" ht="48.95" customHeight="1" outlineLevel="5">
      <c r="A305" s="55" t="s">
        <v>313</v>
      </c>
      <c r="B305" s="38" t="s">
        <v>2</v>
      </c>
      <c r="C305" s="48" t="s">
        <v>312</v>
      </c>
      <c r="D305" s="40" t="s">
        <v>26</v>
      </c>
      <c r="E305" s="48" t="s">
        <v>28</v>
      </c>
      <c r="F305" s="48" t="s">
        <v>8</v>
      </c>
      <c r="G305" s="46">
        <f>G306</f>
        <v>13458</v>
      </c>
    </row>
    <row r="306" spans="1:7" ht="31.5" customHeight="1" outlineLevel="5">
      <c r="A306" s="42" t="s">
        <v>51</v>
      </c>
      <c r="B306" s="38" t="s">
        <v>2</v>
      </c>
      <c r="C306" s="48" t="s">
        <v>312</v>
      </c>
      <c r="D306" s="48" t="s">
        <v>26</v>
      </c>
      <c r="E306" s="48" t="s">
        <v>32</v>
      </c>
      <c r="F306" s="48" t="s">
        <v>8</v>
      </c>
      <c r="G306" s="46">
        <f>G307</f>
        <v>13458</v>
      </c>
    </row>
    <row r="307" spans="1:7" ht="51.75" customHeight="1" outlineLevel="5">
      <c r="A307" s="42" t="s">
        <v>33</v>
      </c>
      <c r="B307" s="38" t="s">
        <v>2</v>
      </c>
      <c r="C307" s="48" t="s">
        <v>312</v>
      </c>
      <c r="D307" s="48" t="s">
        <v>26</v>
      </c>
      <c r="E307" s="48" t="s">
        <v>34</v>
      </c>
      <c r="F307" s="48" t="s">
        <v>8</v>
      </c>
      <c r="G307" s="46">
        <f>G308+G311</f>
        <v>13458</v>
      </c>
    </row>
    <row r="308" spans="1:7" ht="45.75" customHeight="1" outlineLevel="5">
      <c r="A308" s="55" t="s">
        <v>577</v>
      </c>
      <c r="B308" s="38" t="s">
        <v>2</v>
      </c>
      <c r="C308" s="48" t="s">
        <v>312</v>
      </c>
      <c r="D308" s="48" t="s">
        <v>26</v>
      </c>
      <c r="E308" s="48" t="s">
        <v>314</v>
      </c>
      <c r="F308" s="48" t="s">
        <v>8</v>
      </c>
      <c r="G308" s="46">
        <f>G309</f>
        <v>125</v>
      </c>
    </row>
    <row r="309" spans="1:7" ht="24" customHeight="1" outlineLevel="5">
      <c r="A309" s="55" t="s">
        <v>106</v>
      </c>
      <c r="B309" s="38" t="s">
        <v>2</v>
      </c>
      <c r="C309" s="48" t="s">
        <v>312</v>
      </c>
      <c r="D309" s="48" t="s">
        <v>26</v>
      </c>
      <c r="E309" s="48" t="s">
        <v>314</v>
      </c>
      <c r="F309" s="48" t="s">
        <v>107</v>
      </c>
      <c r="G309" s="46">
        <f>G310</f>
        <v>125</v>
      </c>
    </row>
    <row r="310" spans="1:7" ht="20.25" customHeight="1" outlineLevel="5">
      <c r="A310" s="55" t="s">
        <v>315</v>
      </c>
      <c r="B310" s="38" t="s">
        <v>2</v>
      </c>
      <c r="C310" s="48" t="s">
        <v>312</v>
      </c>
      <c r="D310" s="48" t="s">
        <v>26</v>
      </c>
      <c r="E310" s="48" t="s">
        <v>314</v>
      </c>
      <c r="F310" s="48" t="s">
        <v>316</v>
      </c>
      <c r="G310" s="46">
        <v>125</v>
      </c>
    </row>
    <row r="311" spans="1:7" ht="48" customHeight="1" outlineLevel="5">
      <c r="A311" s="55" t="s">
        <v>578</v>
      </c>
      <c r="B311" s="38" t="s">
        <v>2</v>
      </c>
      <c r="C311" s="48" t="s">
        <v>312</v>
      </c>
      <c r="D311" s="48" t="s">
        <v>26</v>
      </c>
      <c r="E311" s="48" t="s">
        <v>579</v>
      </c>
      <c r="F311" s="48" t="s">
        <v>8</v>
      </c>
      <c r="G311" s="46">
        <f>G312</f>
        <v>13333</v>
      </c>
    </row>
    <row r="312" spans="1:7" ht="20.25" customHeight="1" outlineLevel="5">
      <c r="A312" s="55" t="s">
        <v>106</v>
      </c>
      <c r="B312" s="38" t="s">
        <v>2</v>
      </c>
      <c r="C312" s="48" t="s">
        <v>312</v>
      </c>
      <c r="D312" s="48" t="s">
        <v>26</v>
      </c>
      <c r="E312" s="48" t="s">
        <v>579</v>
      </c>
      <c r="F312" s="48" t="s">
        <v>107</v>
      </c>
      <c r="G312" s="46">
        <f>G313</f>
        <v>13333</v>
      </c>
    </row>
    <row r="313" spans="1:7" ht="20.25" customHeight="1" outlineLevel="5">
      <c r="A313" s="55" t="s">
        <v>315</v>
      </c>
      <c r="B313" s="38" t="s">
        <v>2</v>
      </c>
      <c r="C313" s="48" t="s">
        <v>312</v>
      </c>
      <c r="D313" s="48" t="s">
        <v>26</v>
      </c>
      <c r="E313" s="48" t="s">
        <v>579</v>
      </c>
      <c r="F313" s="48" t="s">
        <v>316</v>
      </c>
      <c r="G313" s="46">
        <v>13333</v>
      </c>
    </row>
    <row r="314" spans="1:7" ht="20.25" customHeight="1" outlineLevel="5">
      <c r="A314" s="56" t="s">
        <v>317</v>
      </c>
      <c r="B314" s="38" t="s">
        <v>2</v>
      </c>
      <c r="C314" s="48" t="s">
        <v>312</v>
      </c>
      <c r="D314" s="40" t="s">
        <v>30</v>
      </c>
      <c r="E314" s="48" t="s">
        <v>28</v>
      </c>
      <c r="F314" s="48" t="s">
        <v>8</v>
      </c>
      <c r="G314" s="46">
        <f>G315</f>
        <v>1418.63</v>
      </c>
    </row>
    <row r="315" spans="1:7" ht="30" outlineLevel="5">
      <c r="A315" s="57" t="s">
        <v>51</v>
      </c>
      <c r="B315" s="38" t="s">
        <v>2</v>
      </c>
      <c r="C315" s="48" t="s">
        <v>312</v>
      </c>
      <c r="D315" s="48" t="s">
        <v>30</v>
      </c>
      <c r="E315" s="48" t="s">
        <v>32</v>
      </c>
      <c r="F315" s="48" t="s">
        <v>8</v>
      </c>
      <c r="G315" s="46">
        <f>G316</f>
        <v>1418.63</v>
      </c>
    </row>
    <row r="316" spans="1:7" ht="36.75" customHeight="1" outlineLevel="5">
      <c r="A316" s="57" t="s">
        <v>33</v>
      </c>
      <c r="B316" s="38" t="s">
        <v>2</v>
      </c>
      <c r="C316" s="48" t="s">
        <v>312</v>
      </c>
      <c r="D316" s="48" t="s">
        <v>30</v>
      </c>
      <c r="E316" s="48" t="s">
        <v>34</v>
      </c>
      <c r="F316" s="48" t="s">
        <v>8</v>
      </c>
      <c r="G316" s="46">
        <f>G317</f>
        <v>1418.63</v>
      </c>
    </row>
    <row r="317" spans="1:7" ht="39.75" customHeight="1" outlineLevel="5">
      <c r="A317" s="56" t="s">
        <v>318</v>
      </c>
      <c r="B317" s="38" t="s">
        <v>2</v>
      </c>
      <c r="C317" s="48" t="s">
        <v>312</v>
      </c>
      <c r="D317" s="48" t="s">
        <v>30</v>
      </c>
      <c r="E317" s="48" t="s">
        <v>319</v>
      </c>
      <c r="F317" s="48" t="s">
        <v>8</v>
      </c>
      <c r="G317" s="46">
        <f>G318</f>
        <v>1418.63</v>
      </c>
    </row>
    <row r="318" spans="1:7" ht="20.25" customHeight="1" outlineLevel="5">
      <c r="A318" s="56" t="s">
        <v>106</v>
      </c>
      <c r="B318" s="38" t="s">
        <v>2</v>
      </c>
      <c r="C318" s="48" t="s">
        <v>312</v>
      </c>
      <c r="D318" s="48" t="s">
        <v>30</v>
      </c>
      <c r="E318" s="48" t="s">
        <v>319</v>
      </c>
      <c r="F318" s="48" t="s">
        <v>107</v>
      </c>
      <c r="G318" s="46">
        <f>G319</f>
        <v>1418.63</v>
      </c>
    </row>
    <row r="319" spans="1:7" ht="20.25" customHeight="1" outlineLevel="5">
      <c r="A319" s="56" t="s">
        <v>317</v>
      </c>
      <c r="B319" s="38" t="s">
        <v>2</v>
      </c>
      <c r="C319" s="48" t="s">
        <v>312</v>
      </c>
      <c r="D319" s="48" t="s">
        <v>30</v>
      </c>
      <c r="E319" s="48" t="s">
        <v>319</v>
      </c>
      <c r="F319" s="48" t="s">
        <v>334</v>
      </c>
      <c r="G319" s="46">
        <v>1418.63</v>
      </c>
    </row>
    <row r="320" spans="1:7" ht="55.5" customHeight="1" outlineLevel="5">
      <c r="A320" s="45" t="s">
        <v>0</v>
      </c>
      <c r="B320" s="38" t="s">
        <v>1</v>
      </c>
      <c r="C320" s="40" t="s">
        <v>26</v>
      </c>
      <c r="D320" s="40" t="s">
        <v>27</v>
      </c>
      <c r="E320" s="40" t="s">
        <v>28</v>
      </c>
      <c r="F320" s="40" t="s">
        <v>8</v>
      </c>
      <c r="G320" s="54">
        <f>G321</f>
        <v>3600.6600000000003</v>
      </c>
    </row>
    <row r="321" spans="1:7" ht="20.25" customHeight="1">
      <c r="A321" s="39" t="s">
        <v>25</v>
      </c>
      <c r="B321" s="58" t="s">
        <v>1</v>
      </c>
      <c r="C321" s="53" t="s">
        <v>26</v>
      </c>
      <c r="D321" s="53" t="s">
        <v>27</v>
      </c>
      <c r="E321" s="53" t="s">
        <v>28</v>
      </c>
      <c r="F321" s="53" t="s">
        <v>8</v>
      </c>
      <c r="G321" s="54">
        <f>G322</f>
        <v>3600.6600000000003</v>
      </c>
    </row>
    <row r="322" spans="1:7" ht="45">
      <c r="A322" s="39" t="s">
        <v>49</v>
      </c>
      <c r="B322" s="38" t="s">
        <v>1</v>
      </c>
      <c r="C322" s="40" t="s">
        <v>26</v>
      </c>
      <c r="D322" s="40" t="s">
        <v>50</v>
      </c>
      <c r="E322" s="40" t="s">
        <v>28</v>
      </c>
      <c r="F322" s="40" t="s">
        <v>8</v>
      </c>
      <c r="G322" s="50">
        <f>G323</f>
        <v>3600.6600000000003</v>
      </c>
    </row>
    <row r="323" spans="1:7" ht="36" customHeight="1">
      <c r="A323" s="52" t="s">
        <v>51</v>
      </c>
      <c r="B323" s="38" t="s">
        <v>1</v>
      </c>
      <c r="C323" s="40" t="s">
        <v>26</v>
      </c>
      <c r="D323" s="40" t="s">
        <v>50</v>
      </c>
      <c r="E323" s="40" t="s">
        <v>32</v>
      </c>
      <c r="F323" s="40" t="s">
        <v>8</v>
      </c>
      <c r="G323" s="50">
        <f>G324</f>
        <v>3600.6600000000003</v>
      </c>
    </row>
    <row r="324" spans="1:7" ht="45">
      <c r="A324" s="42" t="s">
        <v>33</v>
      </c>
      <c r="B324" s="38" t="s">
        <v>1</v>
      </c>
      <c r="C324" s="40" t="s">
        <v>26</v>
      </c>
      <c r="D324" s="40" t="s">
        <v>50</v>
      </c>
      <c r="E324" s="40" t="s">
        <v>34</v>
      </c>
      <c r="F324" s="40" t="s">
        <v>8</v>
      </c>
      <c r="G324" s="50">
        <f>G325</f>
        <v>3600.6600000000003</v>
      </c>
    </row>
    <row r="325" spans="1:7" ht="45">
      <c r="A325" s="47" t="s">
        <v>45</v>
      </c>
      <c r="B325" s="38" t="s">
        <v>1</v>
      </c>
      <c r="C325" s="40" t="s">
        <v>26</v>
      </c>
      <c r="D325" s="40" t="s">
        <v>50</v>
      </c>
      <c r="E325" s="40" t="s">
        <v>46</v>
      </c>
      <c r="F325" s="48" t="s">
        <v>8</v>
      </c>
      <c r="G325" s="50">
        <f>G326+G328+G330</f>
        <v>3600.6600000000003</v>
      </c>
    </row>
    <row r="326" spans="1:7" ht="60">
      <c r="A326" s="39" t="s">
        <v>37</v>
      </c>
      <c r="B326" s="38" t="s">
        <v>1</v>
      </c>
      <c r="C326" s="40" t="s">
        <v>26</v>
      </c>
      <c r="D326" s="40" t="s">
        <v>50</v>
      </c>
      <c r="E326" s="40" t="s">
        <v>46</v>
      </c>
      <c r="F326" s="48" t="s">
        <v>7</v>
      </c>
      <c r="G326" s="50">
        <f>G327</f>
        <v>3534.07</v>
      </c>
    </row>
    <row r="327" spans="1:7" ht="30">
      <c r="A327" s="39" t="s">
        <v>44</v>
      </c>
      <c r="B327" s="38" t="s">
        <v>1</v>
      </c>
      <c r="C327" s="40" t="s">
        <v>26</v>
      </c>
      <c r="D327" s="40" t="s">
        <v>50</v>
      </c>
      <c r="E327" s="40" t="s">
        <v>46</v>
      </c>
      <c r="F327" s="48" t="s">
        <v>39</v>
      </c>
      <c r="G327" s="50">
        <v>3534.07</v>
      </c>
    </row>
    <row r="328" spans="1:7" ht="45">
      <c r="A328" s="39" t="s">
        <v>52</v>
      </c>
      <c r="B328" s="38" t="s">
        <v>1</v>
      </c>
      <c r="C328" s="40" t="s">
        <v>26</v>
      </c>
      <c r="D328" s="40" t="s">
        <v>50</v>
      </c>
      <c r="E328" s="40" t="s">
        <v>46</v>
      </c>
      <c r="F328" s="48" t="s">
        <v>53</v>
      </c>
      <c r="G328" s="50">
        <f>G329</f>
        <v>65.59</v>
      </c>
    </row>
    <row r="329" spans="1:7" ht="45">
      <c r="A329" s="39" t="s">
        <v>54</v>
      </c>
      <c r="B329" s="38" t="s">
        <v>1</v>
      </c>
      <c r="C329" s="40" t="s">
        <v>26</v>
      </c>
      <c r="D329" s="40" t="s">
        <v>50</v>
      </c>
      <c r="E329" s="40" t="s">
        <v>46</v>
      </c>
      <c r="F329" s="48" t="s">
        <v>55</v>
      </c>
      <c r="G329" s="50">
        <v>65.59</v>
      </c>
    </row>
    <row r="330" spans="1:7">
      <c r="A330" s="39" t="s">
        <v>56</v>
      </c>
      <c r="B330" s="38" t="s">
        <v>1</v>
      </c>
      <c r="C330" s="40" t="s">
        <v>26</v>
      </c>
      <c r="D330" s="40" t="s">
        <v>50</v>
      </c>
      <c r="E330" s="40" t="s">
        <v>46</v>
      </c>
      <c r="F330" s="48" t="s">
        <v>57</v>
      </c>
      <c r="G330" s="50">
        <f>G331</f>
        <v>1</v>
      </c>
    </row>
    <row r="331" spans="1:7">
      <c r="A331" s="39" t="s">
        <v>58</v>
      </c>
      <c r="B331" s="38" t="s">
        <v>1</v>
      </c>
      <c r="C331" s="40" t="s">
        <v>26</v>
      </c>
      <c r="D331" s="40" t="s">
        <v>50</v>
      </c>
      <c r="E331" s="40" t="s">
        <v>46</v>
      </c>
      <c r="F331" s="48" t="s">
        <v>59</v>
      </c>
      <c r="G331" s="50">
        <v>1</v>
      </c>
    </row>
    <row r="332" spans="1:7" ht="70.5" customHeight="1">
      <c r="A332" s="39" t="s">
        <v>4</v>
      </c>
      <c r="B332" s="38" t="s">
        <v>3</v>
      </c>
      <c r="C332" s="40" t="s">
        <v>27</v>
      </c>
      <c r="D332" s="40" t="s">
        <v>27</v>
      </c>
      <c r="E332" s="40" t="s">
        <v>28</v>
      </c>
      <c r="F332" s="40" t="s">
        <v>8</v>
      </c>
      <c r="G332" s="36">
        <f>G333+G439+G451</f>
        <v>281587.05000000005</v>
      </c>
    </row>
    <row r="333" spans="1:7">
      <c r="A333" s="47" t="s">
        <v>179</v>
      </c>
      <c r="B333" s="38" t="s">
        <v>3</v>
      </c>
      <c r="C333" s="40" t="s">
        <v>180</v>
      </c>
      <c r="D333" s="40" t="s">
        <v>27</v>
      </c>
      <c r="E333" s="40" t="s">
        <v>28</v>
      </c>
      <c r="F333" s="40" t="s">
        <v>8</v>
      </c>
      <c r="G333" s="46">
        <f>G334+G355+G408+G419+G385</f>
        <v>277252.57</v>
      </c>
    </row>
    <row r="334" spans="1:7">
      <c r="A334" s="39" t="s">
        <v>181</v>
      </c>
      <c r="B334" s="58" t="s">
        <v>3</v>
      </c>
      <c r="C334" s="48" t="s">
        <v>180</v>
      </c>
      <c r="D334" s="48" t="s">
        <v>26</v>
      </c>
      <c r="E334" s="48" t="s">
        <v>28</v>
      </c>
      <c r="F334" s="48" t="s">
        <v>8</v>
      </c>
      <c r="G334" s="46">
        <f>G335</f>
        <v>67310.83</v>
      </c>
    </row>
    <row r="335" spans="1:7" ht="45">
      <c r="A335" s="39" t="s">
        <v>182</v>
      </c>
      <c r="B335" s="38" t="s">
        <v>3</v>
      </c>
      <c r="C335" s="48" t="s">
        <v>180</v>
      </c>
      <c r="D335" s="48" t="s">
        <v>26</v>
      </c>
      <c r="E335" s="48" t="s">
        <v>183</v>
      </c>
      <c r="F335" s="48" t="s">
        <v>8</v>
      </c>
      <c r="G335" s="46">
        <f>G336</f>
        <v>67310.83</v>
      </c>
    </row>
    <row r="336" spans="1:7" ht="30">
      <c r="A336" s="39" t="s">
        <v>184</v>
      </c>
      <c r="B336" s="38" t="s">
        <v>3</v>
      </c>
      <c r="C336" s="48" t="s">
        <v>180</v>
      </c>
      <c r="D336" s="48" t="s">
        <v>26</v>
      </c>
      <c r="E336" s="48" t="s">
        <v>185</v>
      </c>
      <c r="F336" s="48" t="s">
        <v>8</v>
      </c>
      <c r="G336" s="46">
        <f>G343+G340+G346+G349+G352+G337</f>
        <v>67310.83</v>
      </c>
    </row>
    <row r="337" spans="1:7" ht="30">
      <c r="A337" s="39" t="s">
        <v>356</v>
      </c>
      <c r="B337" s="38" t="s">
        <v>3</v>
      </c>
      <c r="C337" s="48" t="s">
        <v>180</v>
      </c>
      <c r="D337" s="48" t="s">
        <v>26</v>
      </c>
      <c r="E337" s="48" t="s">
        <v>355</v>
      </c>
      <c r="F337" s="49" t="s">
        <v>8</v>
      </c>
      <c r="G337" s="50">
        <f>G338</f>
        <v>68.5</v>
      </c>
    </row>
    <row r="338" spans="1:7" ht="45">
      <c r="A338" s="39" t="s">
        <v>188</v>
      </c>
      <c r="B338" s="38" t="s">
        <v>3</v>
      </c>
      <c r="C338" s="48" t="s">
        <v>180</v>
      </c>
      <c r="D338" s="48" t="s">
        <v>26</v>
      </c>
      <c r="E338" s="48" t="s">
        <v>355</v>
      </c>
      <c r="F338" s="48" t="s">
        <v>83</v>
      </c>
      <c r="G338" s="50">
        <f>G339</f>
        <v>68.5</v>
      </c>
    </row>
    <row r="339" spans="1:7">
      <c r="A339" s="39" t="s">
        <v>189</v>
      </c>
      <c r="B339" s="38" t="s">
        <v>3</v>
      </c>
      <c r="C339" s="48" t="s">
        <v>180</v>
      </c>
      <c r="D339" s="48" t="s">
        <v>26</v>
      </c>
      <c r="E339" s="48" t="s">
        <v>355</v>
      </c>
      <c r="F339" s="49" t="s">
        <v>190</v>
      </c>
      <c r="G339" s="50">
        <v>68.5</v>
      </c>
    </row>
    <row r="340" spans="1:7" ht="49.5" customHeight="1">
      <c r="A340" s="39" t="s">
        <v>186</v>
      </c>
      <c r="B340" s="38" t="s">
        <v>3</v>
      </c>
      <c r="C340" s="48" t="s">
        <v>180</v>
      </c>
      <c r="D340" s="48" t="s">
        <v>26</v>
      </c>
      <c r="E340" s="48" t="s">
        <v>187</v>
      </c>
      <c r="F340" s="49" t="s">
        <v>8</v>
      </c>
      <c r="G340" s="50">
        <f>G341</f>
        <v>24497.55</v>
      </c>
    </row>
    <row r="341" spans="1:7" ht="45">
      <c r="A341" s="39" t="s">
        <v>188</v>
      </c>
      <c r="B341" s="38" t="s">
        <v>3</v>
      </c>
      <c r="C341" s="48" t="s">
        <v>180</v>
      </c>
      <c r="D341" s="48" t="s">
        <v>26</v>
      </c>
      <c r="E341" s="48" t="s">
        <v>187</v>
      </c>
      <c r="F341" s="48" t="s">
        <v>83</v>
      </c>
      <c r="G341" s="50">
        <f>G342</f>
        <v>24497.55</v>
      </c>
    </row>
    <row r="342" spans="1:7">
      <c r="A342" s="39" t="s">
        <v>189</v>
      </c>
      <c r="B342" s="38" t="s">
        <v>3</v>
      </c>
      <c r="C342" s="48" t="s">
        <v>180</v>
      </c>
      <c r="D342" s="48" t="s">
        <v>26</v>
      </c>
      <c r="E342" s="48" t="s">
        <v>187</v>
      </c>
      <c r="F342" s="49" t="s">
        <v>190</v>
      </c>
      <c r="G342" s="50">
        <v>24497.55</v>
      </c>
    </row>
    <row r="343" spans="1:7" ht="75">
      <c r="A343" s="51" t="s">
        <v>191</v>
      </c>
      <c r="B343" s="38" t="s">
        <v>3</v>
      </c>
      <c r="C343" s="48" t="s">
        <v>180</v>
      </c>
      <c r="D343" s="48" t="s">
        <v>26</v>
      </c>
      <c r="E343" s="48" t="s">
        <v>192</v>
      </c>
      <c r="F343" s="48" t="s">
        <v>8</v>
      </c>
      <c r="G343" s="46">
        <f>G344</f>
        <v>37708.199999999997</v>
      </c>
    </row>
    <row r="344" spans="1:7" ht="45">
      <c r="A344" s="39" t="s">
        <v>188</v>
      </c>
      <c r="B344" s="38" t="s">
        <v>3</v>
      </c>
      <c r="C344" s="48" t="s">
        <v>180</v>
      </c>
      <c r="D344" s="48" t="s">
        <v>26</v>
      </c>
      <c r="E344" s="48" t="s">
        <v>192</v>
      </c>
      <c r="F344" s="48" t="s">
        <v>83</v>
      </c>
      <c r="G344" s="46">
        <f>G345</f>
        <v>37708.199999999997</v>
      </c>
    </row>
    <row r="345" spans="1:7">
      <c r="A345" s="39" t="s">
        <v>189</v>
      </c>
      <c r="B345" s="38" t="s">
        <v>3</v>
      </c>
      <c r="C345" s="48" t="s">
        <v>180</v>
      </c>
      <c r="D345" s="48" t="s">
        <v>26</v>
      </c>
      <c r="E345" s="48" t="s">
        <v>192</v>
      </c>
      <c r="F345" s="49" t="s">
        <v>190</v>
      </c>
      <c r="G345" s="50">
        <v>37708.199999999997</v>
      </c>
    </row>
    <row r="346" spans="1:7" ht="30">
      <c r="A346" s="45" t="s">
        <v>193</v>
      </c>
      <c r="B346" s="38" t="s">
        <v>3</v>
      </c>
      <c r="C346" s="48" t="s">
        <v>180</v>
      </c>
      <c r="D346" s="48" t="s">
        <v>26</v>
      </c>
      <c r="E346" s="48" t="s">
        <v>194</v>
      </c>
      <c r="F346" s="49" t="s">
        <v>8</v>
      </c>
      <c r="G346" s="50">
        <f>G347</f>
        <v>1051.17</v>
      </c>
    </row>
    <row r="347" spans="1:7" ht="45">
      <c r="A347" s="39" t="s">
        <v>188</v>
      </c>
      <c r="B347" s="38" t="s">
        <v>3</v>
      </c>
      <c r="C347" s="48" t="s">
        <v>180</v>
      </c>
      <c r="D347" s="48" t="s">
        <v>26</v>
      </c>
      <c r="E347" s="48" t="s">
        <v>194</v>
      </c>
      <c r="F347" s="48" t="s">
        <v>83</v>
      </c>
      <c r="G347" s="50">
        <f>G348</f>
        <v>1051.17</v>
      </c>
    </row>
    <row r="348" spans="1:7">
      <c r="A348" s="39" t="s">
        <v>189</v>
      </c>
      <c r="B348" s="38" t="s">
        <v>3</v>
      </c>
      <c r="C348" s="48" t="s">
        <v>180</v>
      </c>
      <c r="D348" s="48" t="s">
        <v>26</v>
      </c>
      <c r="E348" s="48" t="s">
        <v>194</v>
      </c>
      <c r="F348" s="49" t="s">
        <v>190</v>
      </c>
      <c r="G348" s="50">
        <v>1051.17</v>
      </c>
    </row>
    <row r="349" spans="1:7" ht="30">
      <c r="A349" s="39" t="s">
        <v>195</v>
      </c>
      <c r="B349" s="38" t="s">
        <v>3</v>
      </c>
      <c r="C349" s="48" t="s">
        <v>180</v>
      </c>
      <c r="D349" s="48" t="s">
        <v>26</v>
      </c>
      <c r="E349" s="48" t="s">
        <v>196</v>
      </c>
      <c r="F349" s="49" t="s">
        <v>8</v>
      </c>
      <c r="G349" s="50">
        <f>G350</f>
        <v>2674.42</v>
      </c>
    </row>
    <row r="350" spans="1:7" ht="45">
      <c r="A350" s="39" t="s">
        <v>188</v>
      </c>
      <c r="B350" s="38" t="s">
        <v>3</v>
      </c>
      <c r="C350" s="48" t="s">
        <v>180</v>
      </c>
      <c r="D350" s="48" t="s">
        <v>26</v>
      </c>
      <c r="E350" s="48" t="s">
        <v>196</v>
      </c>
      <c r="F350" s="49" t="s">
        <v>83</v>
      </c>
      <c r="G350" s="50">
        <f>G351</f>
        <v>2674.42</v>
      </c>
    </row>
    <row r="351" spans="1:7">
      <c r="A351" s="39" t="s">
        <v>189</v>
      </c>
      <c r="B351" s="38" t="s">
        <v>3</v>
      </c>
      <c r="C351" s="48" t="s">
        <v>180</v>
      </c>
      <c r="D351" s="48" t="s">
        <v>26</v>
      </c>
      <c r="E351" s="48" t="s">
        <v>196</v>
      </c>
      <c r="F351" s="48" t="s">
        <v>190</v>
      </c>
      <c r="G351" s="46">
        <v>2674.42</v>
      </c>
    </row>
    <row r="352" spans="1:7" ht="30">
      <c r="A352" s="51" t="s">
        <v>197</v>
      </c>
      <c r="B352" s="38" t="s">
        <v>3</v>
      </c>
      <c r="C352" s="48" t="s">
        <v>180</v>
      </c>
      <c r="D352" s="48" t="s">
        <v>26</v>
      </c>
      <c r="E352" s="48" t="s">
        <v>198</v>
      </c>
      <c r="F352" s="49" t="s">
        <v>8</v>
      </c>
      <c r="G352" s="46">
        <f>G353</f>
        <v>1310.99</v>
      </c>
    </row>
    <row r="353" spans="1:7" ht="45">
      <c r="A353" s="51" t="s">
        <v>188</v>
      </c>
      <c r="B353" s="38" t="s">
        <v>3</v>
      </c>
      <c r="C353" s="48" t="s">
        <v>180</v>
      </c>
      <c r="D353" s="48" t="s">
        <v>26</v>
      </c>
      <c r="E353" s="48" t="s">
        <v>198</v>
      </c>
      <c r="F353" s="49" t="s">
        <v>83</v>
      </c>
      <c r="G353" s="46">
        <f>G354</f>
        <v>1310.99</v>
      </c>
    </row>
    <row r="354" spans="1:7">
      <c r="A354" s="51" t="s">
        <v>189</v>
      </c>
      <c r="B354" s="38" t="s">
        <v>3</v>
      </c>
      <c r="C354" s="48" t="s">
        <v>180</v>
      </c>
      <c r="D354" s="48" t="s">
        <v>26</v>
      </c>
      <c r="E354" s="48" t="s">
        <v>198</v>
      </c>
      <c r="F354" s="48" t="s">
        <v>190</v>
      </c>
      <c r="G354" s="46">
        <v>1310.99</v>
      </c>
    </row>
    <row r="355" spans="1:7">
      <c r="A355" s="39" t="s">
        <v>199</v>
      </c>
      <c r="B355" s="38" t="s">
        <v>3</v>
      </c>
      <c r="C355" s="48" t="s">
        <v>180</v>
      </c>
      <c r="D355" s="48" t="s">
        <v>30</v>
      </c>
      <c r="E355" s="48" t="s">
        <v>28</v>
      </c>
      <c r="F355" s="48" t="s">
        <v>8</v>
      </c>
      <c r="G355" s="46">
        <f>G356</f>
        <v>182476.62000000002</v>
      </c>
    </row>
    <row r="356" spans="1:7" ht="54.75" customHeight="1">
      <c r="A356" s="39" t="s">
        <v>182</v>
      </c>
      <c r="B356" s="38" t="s">
        <v>3</v>
      </c>
      <c r="C356" s="48" t="s">
        <v>180</v>
      </c>
      <c r="D356" s="48" t="s">
        <v>30</v>
      </c>
      <c r="E356" s="48" t="s">
        <v>183</v>
      </c>
      <c r="F356" s="48" t="s">
        <v>8</v>
      </c>
      <c r="G356" s="46">
        <f>G357</f>
        <v>182476.62000000002</v>
      </c>
    </row>
    <row r="357" spans="1:7" ht="30">
      <c r="A357" s="39" t="s">
        <v>200</v>
      </c>
      <c r="B357" s="38" t="s">
        <v>3</v>
      </c>
      <c r="C357" s="48" t="s">
        <v>180</v>
      </c>
      <c r="D357" s="48" t="s">
        <v>30</v>
      </c>
      <c r="E357" s="48" t="s">
        <v>201</v>
      </c>
      <c r="F357" s="48" t="s">
        <v>8</v>
      </c>
      <c r="G357" s="46">
        <f>G361+G367+G370+G373+G364+G382+G358+G376+G379</f>
        <v>182476.62000000002</v>
      </c>
    </row>
    <row r="358" spans="1:7" ht="30">
      <c r="A358" s="39" t="s">
        <v>356</v>
      </c>
      <c r="B358" s="38" t="s">
        <v>3</v>
      </c>
      <c r="C358" s="48" t="s">
        <v>180</v>
      </c>
      <c r="D358" s="48" t="s">
        <v>30</v>
      </c>
      <c r="E358" s="48" t="s">
        <v>357</v>
      </c>
      <c r="F358" s="49" t="s">
        <v>8</v>
      </c>
      <c r="G358" s="46">
        <f>G359</f>
        <v>955.01</v>
      </c>
    </row>
    <row r="359" spans="1:7" ht="45">
      <c r="A359" s="39" t="s">
        <v>188</v>
      </c>
      <c r="B359" s="38" t="s">
        <v>3</v>
      </c>
      <c r="C359" s="48" t="s">
        <v>180</v>
      </c>
      <c r="D359" s="48" t="s">
        <v>30</v>
      </c>
      <c r="E359" s="48" t="s">
        <v>357</v>
      </c>
      <c r="F359" s="49" t="s">
        <v>83</v>
      </c>
      <c r="G359" s="46">
        <f>G360</f>
        <v>955.01</v>
      </c>
    </row>
    <row r="360" spans="1:7">
      <c r="A360" s="39" t="s">
        <v>189</v>
      </c>
      <c r="B360" s="38" t="s">
        <v>3</v>
      </c>
      <c r="C360" s="48" t="s">
        <v>180</v>
      </c>
      <c r="D360" s="48" t="s">
        <v>30</v>
      </c>
      <c r="E360" s="48" t="s">
        <v>357</v>
      </c>
      <c r="F360" s="48" t="s">
        <v>190</v>
      </c>
      <c r="G360" s="46">
        <v>955.01</v>
      </c>
    </row>
    <row r="361" spans="1:7" ht="54" customHeight="1">
      <c r="A361" s="39" t="s">
        <v>202</v>
      </c>
      <c r="B361" s="38" t="s">
        <v>3</v>
      </c>
      <c r="C361" s="48" t="s">
        <v>180</v>
      </c>
      <c r="D361" s="48" t="s">
        <v>30</v>
      </c>
      <c r="E361" s="48" t="s">
        <v>203</v>
      </c>
      <c r="F361" s="48" t="s">
        <v>8</v>
      </c>
      <c r="G361" s="46">
        <f>G362</f>
        <v>49672.01</v>
      </c>
    </row>
    <row r="362" spans="1:7" ht="36.75" customHeight="1">
      <c r="A362" s="39" t="s">
        <v>188</v>
      </c>
      <c r="B362" s="38" t="s">
        <v>3</v>
      </c>
      <c r="C362" s="48" t="s">
        <v>180</v>
      </c>
      <c r="D362" s="48" t="s">
        <v>30</v>
      </c>
      <c r="E362" s="48" t="s">
        <v>203</v>
      </c>
      <c r="F362" s="48" t="s">
        <v>83</v>
      </c>
      <c r="G362" s="46">
        <f>G363</f>
        <v>49672.01</v>
      </c>
    </row>
    <row r="363" spans="1:7">
      <c r="A363" s="39" t="s">
        <v>189</v>
      </c>
      <c r="B363" s="38" t="s">
        <v>3</v>
      </c>
      <c r="C363" s="48" t="s">
        <v>180</v>
      </c>
      <c r="D363" s="48" t="s">
        <v>30</v>
      </c>
      <c r="E363" s="48" t="s">
        <v>203</v>
      </c>
      <c r="F363" s="48" t="s">
        <v>190</v>
      </c>
      <c r="G363" s="46">
        <v>49672.01</v>
      </c>
    </row>
    <row r="364" spans="1:7" ht="105">
      <c r="A364" s="59" t="s">
        <v>12</v>
      </c>
      <c r="B364" s="38" t="s">
        <v>3</v>
      </c>
      <c r="C364" s="48" t="s">
        <v>180</v>
      </c>
      <c r="D364" s="48" t="s">
        <v>30</v>
      </c>
      <c r="E364" s="48" t="s">
        <v>204</v>
      </c>
      <c r="F364" s="48" t="s">
        <v>8</v>
      </c>
      <c r="G364" s="46">
        <f>G365</f>
        <v>110711</v>
      </c>
    </row>
    <row r="365" spans="1:7" ht="45">
      <c r="A365" s="39" t="s">
        <v>188</v>
      </c>
      <c r="B365" s="38" t="s">
        <v>3</v>
      </c>
      <c r="C365" s="48" t="s">
        <v>180</v>
      </c>
      <c r="D365" s="48" t="s">
        <v>30</v>
      </c>
      <c r="E365" s="48" t="s">
        <v>204</v>
      </c>
      <c r="F365" s="48" t="s">
        <v>83</v>
      </c>
      <c r="G365" s="46">
        <f>G366</f>
        <v>110711</v>
      </c>
    </row>
    <row r="366" spans="1:7">
      <c r="A366" s="39" t="s">
        <v>189</v>
      </c>
      <c r="B366" s="38" t="s">
        <v>3</v>
      </c>
      <c r="C366" s="48" t="s">
        <v>180</v>
      </c>
      <c r="D366" s="48" t="s">
        <v>30</v>
      </c>
      <c r="E366" s="48" t="s">
        <v>204</v>
      </c>
      <c r="F366" s="48" t="s">
        <v>190</v>
      </c>
      <c r="G366" s="46">
        <v>110711</v>
      </c>
    </row>
    <row r="367" spans="1:7" ht="30">
      <c r="A367" s="39" t="s">
        <v>205</v>
      </c>
      <c r="B367" s="38" t="s">
        <v>3</v>
      </c>
      <c r="C367" s="48" t="s">
        <v>180</v>
      </c>
      <c r="D367" s="48" t="s">
        <v>30</v>
      </c>
      <c r="E367" s="48" t="s">
        <v>206</v>
      </c>
      <c r="F367" s="49" t="s">
        <v>8</v>
      </c>
      <c r="G367" s="50">
        <f>G368</f>
        <v>193.86</v>
      </c>
    </row>
    <row r="368" spans="1:7" ht="45">
      <c r="A368" s="39" t="s">
        <v>188</v>
      </c>
      <c r="B368" s="38" t="s">
        <v>3</v>
      </c>
      <c r="C368" s="48" t="s">
        <v>180</v>
      </c>
      <c r="D368" s="48" t="s">
        <v>30</v>
      </c>
      <c r="E368" s="48" t="s">
        <v>206</v>
      </c>
      <c r="F368" s="48" t="s">
        <v>83</v>
      </c>
      <c r="G368" s="50">
        <f>G369</f>
        <v>193.86</v>
      </c>
    </row>
    <row r="369" spans="1:7">
      <c r="A369" s="39" t="s">
        <v>189</v>
      </c>
      <c r="B369" s="38" t="s">
        <v>3</v>
      </c>
      <c r="C369" s="48" t="s">
        <v>180</v>
      </c>
      <c r="D369" s="48" t="s">
        <v>30</v>
      </c>
      <c r="E369" s="48" t="s">
        <v>206</v>
      </c>
      <c r="F369" s="49" t="s">
        <v>190</v>
      </c>
      <c r="G369" s="50">
        <v>193.86</v>
      </c>
    </row>
    <row r="370" spans="1:7" ht="60">
      <c r="A370" s="39" t="s">
        <v>207</v>
      </c>
      <c r="B370" s="38" t="s">
        <v>3</v>
      </c>
      <c r="C370" s="48" t="s">
        <v>180</v>
      </c>
      <c r="D370" s="48" t="s">
        <v>30</v>
      </c>
      <c r="E370" s="48" t="s">
        <v>208</v>
      </c>
      <c r="F370" s="48" t="s">
        <v>8</v>
      </c>
      <c r="G370" s="46">
        <f>G371</f>
        <v>3477</v>
      </c>
    </row>
    <row r="371" spans="1:7" ht="45">
      <c r="A371" s="39" t="s">
        <v>188</v>
      </c>
      <c r="B371" s="38" t="s">
        <v>3</v>
      </c>
      <c r="C371" s="48" t="s">
        <v>180</v>
      </c>
      <c r="D371" s="48" t="s">
        <v>30</v>
      </c>
      <c r="E371" s="48" t="s">
        <v>208</v>
      </c>
      <c r="F371" s="48" t="s">
        <v>83</v>
      </c>
      <c r="G371" s="46">
        <f>G372</f>
        <v>3477</v>
      </c>
    </row>
    <row r="372" spans="1:7">
      <c r="A372" s="39" t="s">
        <v>189</v>
      </c>
      <c r="B372" s="38" t="s">
        <v>3</v>
      </c>
      <c r="C372" s="48" t="s">
        <v>180</v>
      </c>
      <c r="D372" s="48" t="s">
        <v>30</v>
      </c>
      <c r="E372" s="48" t="s">
        <v>208</v>
      </c>
      <c r="F372" s="48" t="s">
        <v>190</v>
      </c>
      <c r="G372" s="46">
        <v>3477</v>
      </c>
    </row>
    <row r="373" spans="1:7" ht="42" customHeight="1">
      <c r="A373" s="39" t="s">
        <v>209</v>
      </c>
      <c r="B373" s="38" t="s">
        <v>3</v>
      </c>
      <c r="C373" s="48" t="s">
        <v>180</v>
      </c>
      <c r="D373" s="48" t="s">
        <v>30</v>
      </c>
      <c r="E373" s="48" t="s">
        <v>210</v>
      </c>
      <c r="F373" s="48" t="s">
        <v>8</v>
      </c>
      <c r="G373" s="46">
        <f>G374</f>
        <v>7860.3</v>
      </c>
    </row>
    <row r="374" spans="1:7" ht="45">
      <c r="A374" s="39" t="s">
        <v>188</v>
      </c>
      <c r="B374" s="38" t="s">
        <v>3</v>
      </c>
      <c r="C374" s="48" t="s">
        <v>180</v>
      </c>
      <c r="D374" s="48" t="s">
        <v>30</v>
      </c>
      <c r="E374" s="48" t="s">
        <v>210</v>
      </c>
      <c r="F374" s="48" t="s">
        <v>83</v>
      </c>
      <c r="G374" s="46">
        <f>G375</f>
        <v>7860.3</v>
      </c>
    </row>
    <row r="375" spans="1:7">
      <c r="A375" s="39" t="s">
        <v>189</v>
      </c>
      <c r="B375" s="38" t="s">
        <v>3</v>
      </c>
      <c r="C375" s="48" t="s">
        <v>180</v>
      </c>
      <c r="D375" s="48" t="s">
        <v>30</v>
      </c>
      <c r="E375" s="48" t="s">
        <v>210</v>
      </c>
      <c r="F375" s="48" t="s">
        <v>190</v>
      </c>
      <c r="G375" s="46">
        <v>7860.3</v>
      </c>
    </row>
    <row r="376" spans="1:7" ht="45">
      <c r="A376" s="51" t="s">
        <v>388</v>
      </c>
      <c r="B376" s="38" t="s">
        <v>3</v>
      </c>
      <c r="C376" s="48" t="s">
        <v>180</v>
      </c>
      <c r="D376" s="48" t="s">
        <v>30</v>
      </c>
      <c r="E376" s="48" t="s">
        <v>389</v>
      </c>
      <c r="F376" s="48" t="s">
        <v>8</v>
      </c>
      <c r="G376" s="46">
        <f>G377</f>
        <v>6687.56</v>
      </c>
    </row>
    <row r="377" spans="1:7" ht="45">
      <c r="A377" s="51" t="s">
        <v>188</v>
      </c>
      <c r="B377" s="38" t="s">
        <v>3</v>
      </c>
      <c r="C377" s="48" t="s">
        <v>180</v>
      </c>
      <c r="D377" s="48" t="s">
        <v>30</v>
      </c>
      <c r="E377" s="48" t="s">
        <v>389</v>
      </c>
      <c r="F377" s="48" t="s">
        <v>83</v>
      </c>
      <c r="G377" s="46">
        <f>G378</f>
        <v>6687.56</v>
      </c>
    </row>
    <row r="378" spans="1:7" ht="22.5" customHeight="1">
      <c r="A378" s="51" t="s">
        <v>189</v>
      </c>
      <c r="B378" s="38" t="s">
        <v>3</v>
      </c>
      <c r="C378" s="48" t="s">
        <v>180</v>
      </c>
      <c r="D378" s="48" t="s">
        <v>30</v>
      </c>
      <c r="E378" s="48" t="s">
        <v>389</v>
      </c>
      <c r="F378" s="48" t="s">
        <v>190</v>
      </c>
      <c r="G378" s="46">
        <v>6687.56</v>
      </c>
    </row>
    <row r="379" spans="1:7" ht="62.25" customHeight="1">
      <c r="A379" s="51" t="s">
        <v>390</v>
      </c>
      <c r="B379" s="38" t="s">
        <v>3</v>
      </c>
      <c r="C379" s="48" t="s">
        <v>180</v>
      </c>
      <c r="D379" s="48" t="s">
        <v>30</v>
      </c>
      <c r="E379" s="48" t="s">
        <v>391</v>
      </c>
      <c r="F379" s="48" t="s">
        <v>8</v>
      </c>
      <c r="G379" s="46">
        <f>G380</f>
        <v>1725.97</v>
      </c>
    </row>
    <row r="380" spans="1:7" ht="56.25" customHeight="1">
      <c r="A380" s="51" t="s">
        <v>188</v>
      </c>
      <c r="B380" s="38" t="s">
        <v>3</v>
      </c>
      <c r="C380" s="48" t="s">
        <v>180</v>
      </c>
      <c r="D380" s="48" t="s">
        <v>30</v>
      </c>
      <c r="E380" s="48" t="s">
        <v>391</v>
      </c>
      <c r="F380" s="48" t="s">
        <v>83</v>
      </c>
      <c r="G380" s="46">
        <f>G381</f>
        <v>1725.97</v>
      </c>
    </row>
    <row r="381" spans="1:7" ht="34.5" customHeight="1">
      <c r="A381" s="51" t="s">
        <v>189</v>
      </c>
      <c r="B381" s="38" t="s">
        <v>3</v>
      </c>
      <c r="C381" s="48" t="s">
        <v>180</v>
      </c>
      <c r="D381" s="48" t="s">
        <v>30</v>
      </c>
      <c r="E381" s="48" t="s">
        <v>391</v>
      </c>
      <c r="F381" s="48" t="s">
        <v>190</v>
      </c>
      <c r="G381" s="46">
        <v>1725.97</v>
      </c>
    </row>
    <row r="382" spans="1:7" ht="30">
      <c r="A382" s="51" t="s">
        <v>197</v>
      </c>
      <c r="B382" s="38" t="s">
        <v>3</v>
      </c>
      <c r="C382" s="48" t="s">
        <v>180</v>
      </c>
      <c r="D382" s="48" t="s">
        <v>30</v>
      </c>
      <c r="E382" s="48" t="s">
        <v>211</v>
      </c>
      <c r="F382" s="48" t="s">
        <v>8</v>
      </c>
      <c r="G382" s="46">
        <f>G383</f>
        <v>1193.9100000000001</v>
      </c>
    </row>
    <row r="383" spans="1:7" ht="45">
      <c r="A383" s="51" t="s">
        <v>188</v>
      </c>
      <c r="B383" s="38" t="s">
        <v>3</v>
      </c>
      <c r="C383" s="48" t="s">
        <v>180</v>
      </c>
      <c r="D383" s="48" t="s">
        <v>30</v>
      </c>
      <c r="E383" s="48" t="s">
        <v>211</v>
      </c>
      <c r="F383" s="48" t="s">
        <v>83</v>
      </c>
      <c r="G383" s="46">
        <f>G384</f>
        <v>1193.9100000000001</v>
      </c>
    </row>
    <row r="384" spans="1:7">
      <c r="A384" s="51" t="s">
        <v>189</v>
      </c>
      <c r="B384" s="38" t="s">
        <v>3</v>
      </c>
      <c r="C384" s="48" t="s">
        <v>180</v>
      </c>
      <c r="D384" s="48" t="s">
        <v>30</v>
      </c>
      <c r="E384" s="48" t="s">
        <v>211</v>
      </c>
      <c r="F384" s="48" t="s">
        <v>190</v>
      </c>
      <c r="G384" s="46">
        <v>1193.9100000000001</v>
      </c>
    </row>
    <row r="385" spans="1:7">
      <c r="A385" s="51" t="s">
        <v>212</v>
      </c>
      <c r="B385" s="38" t="s">
        <v>3</v>
      </c>
      <c r="C385" s="48" t="s">
        <v>180</v>
      </c>
      <c r="D385" s="48" t="s">
        <v>41</v>
      </c>
      <c r="E385" s="48" t="s">
        <v>28</v>
      </c>
      <c r="F385" s="48" t="s">
        <v>8</v>
      </c>
      <c r="G385" s="46">
        <f>G386</f>
        <v>14220.17</v>
      </c>
    </row>
    <row r="386" spans="1:7" ht="52.5" customHeight="1">
      <c r="A386" s="39" t="s">
        <v>182</v>
      </c>
      <c r="B386" s="38" t="s">
        <v>3</v>
      </c>
      <c r="C386" s="48" t="s">
        <v>180</v>
      </c>
      <c r="D386" s="48" t="s">
        <v>41</v>
      </c>
      <c r="E386" s="48" t="s">
        <v>183</v>
      </c>
      <c r="F386" s="48" t="s">
        <v>8</v>
      </c>
      <c r="G386" s="46">
        <f>G387</f>
        <v>14220.17</v>
      </c>
    </row>
    <row r="387" spans="1:7" ht="45">
      <c r="A387" s="39" t="s">
        <v>223</v>
      </c>
      <c r="B387" s="38" t="s">
        <v>3</v>
      </c>
      <c r="C387" s="48" t="s">
        <v>180</v>
      </c>
      <c r="D387" s="48" t="s">
        <v>41</v>
      </c>
      <c r="E387" s="48" t="s">
        <v>224</v>
      </c>
      <c r="F387" s="48" t="s">
        <v>8</v>
      </c>
      <c r="G387" s="46">
        <f>G391+G397+G388+G394+G400+G405</f>
        <v>14220.17</v>
      </c>
    </row>
    <row r="388" spans="1:7" ht="30">
      <c r="A388" s="39" t="s">
        <v>356</v>
      </c>
      <c r="B388" s="38" t="s">
        <v>3</v>
      </c>
      <c r="C388" s="48" t="s">
        <v>180</v>
      </c>
      <c r="D388" s="48" t="s">
        <v>41</v>
      </c>
      <c r="E388" s="48" t="s">
        <v>359</v>
      </c>
      <c r="F388" s="48" t="s">
        <v>8</v>
      </c>
      <c r="G388" s="46">
        <f>G389</f>
        <v>590</v>
      </c>
    </row>
    <row r="389" spans="1:7" ht="45">
      <c r="A389" s="39" t="s">
        <v>188</v>
      </c>
      <c r="B389" s="38" t="s">
        <v>3</v>
      </c>
      <c r="C389" s="48" t="s">
        <v>180</v>
      </c>
      <c r="D389" s="48" t="s">
        <v>41</v>
      </c>
      <c r="E389" s="48" t="s">
        <v>359</v>
      </c>
      <c r="F389" s="48" t="s">
        <v>83</v>
      </c>
      <c r="G389" s="46">
        <f>G390</f>
        <v>590</v>
      </c>
    </row>
    <row r="390" spans="1:7">
      <c r="A390" s="39" t="s">
        <v>189</v>
      </c>
      <c r="B390" s="38" t="s">
        <v>3</v>
      </c>
      <c r="C390" s="48" t="s">
        <v>180</v>
      </c>
      <c r="D390" s="48" t="s">
        <v>41</v>
      </c>
      <c r="E390" s="48" t="s">
        <v>359</v>
      </c>
      <c r="F390" s="48" t="s">
        <v>190</v>
      </c>
      <c r="G390" s="46">
        <v>590</v>
      </c>
    </row>
    <row r="391" spans="1:7" ht="51.75" customHeight="1">
      <c r="A391" s="39" t="s">
        <v>225</v>
      </c>
      <c r="B391" s="38" t="s">
        <v>3</v>
      </c>
      <c r="C391" s="48" t="s">
        <v>180</v>
      </c>
      <c r="D391" s="48" t="s">
        <v>41</v>
      </c>
      <c r="E391" s="48" t="s">
        <v>226</v>
      </c>
      <c r="F391" s="48" t="s">
        <v>8</v>
      </c>
      <c r="G391" s="46">
        <f>G392</f>
        <v>13300.89</v>
      </c>
    </row>
    <row r="392" spans="1:7" ht="45">
      <c r="A392" s="39" t="s">
        <v>188</v>
      </c>
      <c r="B392" s="38" t="s">
        <v>3</v>
      </c>
      <c r="C392" s="48" t="s">
        <v>180</v>
      </c>
      <c r="D392" s="48" t="s">
        <v>41</v>
      </c>
      <c r="E392" s="48" t="s">
        <v>226</v>
      </c>
      <c r="F392" s="48" t="s">
        <v>83</v>
      </c>
      <c r="G392" s="46">
        <f>G393</f>
        <v>13300.89</v>
      </c>
    </row>
    <row r="393" spans="1:7">
      <c r="A393" s="39" t="s">
        <v>189</v>
      </c>
      <c r="B393" s="38" t="s">
        <v>3</v>
      </c>
      <c r="C393" s="48" t="s">
        <v>180</v>
      </c>
      <c r="D393" s="48" t="s">
        <v>41</v>
      </c>
      <c r="E393" s="48" t="s">
        <v>226</v>
      </c>
      <c r="F393" s="48" t="s">
        <v>190</v>
      </c>
      <c r="G393" s="46">
        <v>13300.89</v>
      </c>
    </row>
    <row r="394" spans="1:7" ht="30">
      <c r="A394" s="39" t="s">
        <v>339</v>
      </c>
      <c r="B394" s="38" t="s">
        <v>3</v>
      </c>
      <c r="C394" s="48" t="s">
        <v>180</v>
      </c>
      <c r="D394" s="48" t="s">
        <v>41</v>
      </c>
      <c r="E394" s="48" t="s">
        <v>360</v>
      </c>
      <c r="F394" s="48" t="s">
        <v>8</v>
      </c>
      <c r="G394" s="46">
        <f>G395</f>
        <v>18.28</v>
      </c>
    </row>
    <row r="395" spans="1:7" ht="45">
      <c r="A395" s="39" t="s">
        <v>188</v>
      </c>
      <c r="B395" s="38" t="s">
        <v>3</v>
      </c>
      <c r="C395" s="48" t="s">
        <v>180</v>
      </c>
      <c r="D395" s="48" t="s">
        <v>41</v>
      </c>
      <c r="E395" s="48" t="s">
        <v>360</v>
      </c>
      <c r="F395" s="48" t="s">
        <v>83</v>
      </c>
      <c r="G395" s="46">
        <f>G396</f>
        <v>18.28</v>
      </c>
    </row>
    <row r="396" spans="1:7">
      <c r="A396" s="39" t="s">
        <v>189</v>
      </c>
      <c r="B396" s="38" t="s">
        <v>3</v>
      </c>
      <c r="C396" s="48" t="s">
        <v>180</v>
      </c>
      <c r="D396" s="48" t="s">
        <v>41</v>
      </c>
      <c r="E396" s="48" t="s">
        <v>360</v>
      </c>
      <c r="F396" s="48" t="s">
        <v>190</v>
      </c>
      <c r="G396" s="46">
        <v>18.28</v>
      </c>
    </row>
    <row r="397" spans="1:7" ht="45">
      <c r="A397" s="51" t="s">
        <v>343</v>
      </c>
      <c r="B397" s="38" t="s">
        <v>3</v>
      </c>
      <c r="C397" s="48" t="s">
        <v>180</v>
      </c>
      <c r="D397" s="48" t="s">
        <v>41</v>
      </c>
      <c r="E397" s="48" t="s">
        <v>358</v>
      </c>
      <c r="F397" s="48" t="s">
        <v>8</v>
      </c>
      <c r="G397" s="46">
        <f>G398</f>
        <v>65</v>
      </c>
    </row>
    <row r="398" spans="1:7" ht="45">
      <c r="A398" s="51" t="s">
        <v>188</v>
      </c>
      <c r="B398" s="38" t="s">
        <v>3</v>
      </c>
      <c r="C398" s="48" t="s">
        <v>180</v>
      </c>
      <c r="D398" s="48" t="s">
        <v>41</v>
      </c>
      <c r="E398" s="48" t="s">
        <v>358</v>
      </c>
      <c r="F398" s="48" t="s">
        <v>83</v>
      </c>
      <c r="G398" s="46">
        <f>G399</f>
        <v>65</v>
      </c>
    </row>
    <row r="399" spans="1:7">
      <c r="A399" s="51" t="s">
        <v>189</v>
      </c>
      <c r="B399" s="38" t="s">
        <v>3</v>
      </c>
      <c r="C399" s="48" t="s">
        <v>180</v>
      </c>
      <c r="D399" s="48" t="s">
        <v>41</v>
      </c>
      <c r="E399" s="48" t="s">
        <v>358</v>
      </c>
      <c r="F399" s="48" t="s">
        <v>190</v>
      </c>
      <c r="G399" s="46">
        <v>65</v>
      </c>
    </row>
    <row r="400" spans="1:7" ht="38.25" customHeight="1">
      <c r="A400" s="39" t="s">
        <v>366</v>
      </c>
      <c r="B400" s="38" t="s">
        <v>3</v>
      </c>
      <c r="C400" s="48" t="s">
        <v>180</v>
      </c>
      <c r="D400" s="48" t="s">
        <v>41</v>
      </c>
      <c r="E400" s="48" t="s">
        <v>365</v>
      </c>
      <c r="F400" s="48" t="s">
        <v>8</v>
      </c>
      <c r="G400" s="46">
        <f>G401+G403</f>
        <v>208</v>
      </c>
    </row>
    <row r="401" spans="1:7" ht="45">
      <c r="A401" s="39" t="s">
        <v>52</v>
      </c>
      <c r="B401" s="38" t="s">
        <v>3</v>
      </c>
      <c r="C401" s="48" t="s">
        <v>180</v>
      </c>
      <c r="D401" s="48" t="s">
        <v>41</v>
      </c>
      <c r="E401" s="48" t="s">
        <v>365</v>
      </c>
      <c r="F401" s="48" t="s">
        <v>53</v>
      </c>
      <c r="G401" s="46">
        <f>G402</f>
        <v>75</v>
      </c>
    </row>
    <row r="402" spans="1:7" ht="30">
      <c r="A402" s="39" t="s">
        <v>114</v>
      </c>
      <c r="B402" s="38" t="s">
        <v>3</v>
      </c>
      <c r="C402" s="48" t="s">
        <v>180</v>
      </c>
      <c r="D402" s="48" t="s">
        <v>41</v>
      </c>
      <c r="E402" s="48" t="s">
        <v>365</v>
      </c>
      <c r="F402" s="48" t="s">
        <v>55</v>
      </c>
      <c r="G402" s="46">
        <v>75</v>
      </c>
    </row>
    <row r="403" spans="1:7" ht="45">
      <c r="A403" s="51" t="s">
        <v>188</v>
      </c>
      <c r="B403" s="38" t="s">
        <v>3</v>
      </c>
      <c r="C403" s="48" t="s">
        <v>180</v>
      </c>
      <c r="D403" s="48" t="s">
        <v>41</v>
      </c>
      <c r="E403" s="48" t="s">
        <v>365</v>
      </c>
      <c r="F403" s="48" t="s">
        <v>83</v>
      </c>
      <c r="G403" s="46">
        <f>G404</f>
        <v>133</v>
      </c>
    </row>
    <row r="404" spans="1:7">
      <c r="A404" s="51" t="s">
        <v>189</v>
      </c>
      <c r="B404" s="38" t="s">
        <v>3</v>
      </c>
      <c r="C404" s="48" t="s">
        <v>180</v>
      </c>
      <c r="D404" s="48" t="s">
        <v>41</v>
      </c>
      <c r="E404" s="48" t="s">
        <v>365</v>
      </c>
      <c r="F404" s="48" t="s">
        <v>190</v>
      </c>
      <c r="G404" s="46">
        <v>133</v>
      </c>
    </row>
    <row r="405" spans="1:7" ht="30">
      <c r="A405" s="51" t="s">
        <v>197</v>
      </c>
      <c r="B405" s="38" t="s">
        <v>3</v>
      </c>
      <c r="C405" s="48" t="s">
        <v>180</v>
      </c>
      <c r="D405" s="48" t="s">
        <v>41</v>
      </c>
      <c r="E405" s="48" t="s">
        <v>582</v>
      </c>
      <c r="F405" s="48" t="s">
        <v>8</v>
      </c>
      <c r="G405" s="46">
        <f>G406</f>
        <v>38</v>
      </c>
    </row>
    <row r="406" spans="1:7" ht="45">
      <c r="A406" s="51" t="s">
        <v>188</v>
      </c>
      <c r="B406" s="38" t="s">
        <v>3</v>
      </c>
      <c r="C406" s="48" t="s">
        <v>180</v>
      </c>
      <c r="D406" s="48" t="s">
        <v>41</v>
      </c>
      <c r="E406" s="48" t="s">
        <v>582</v>
      </c>
      <c r="F406" s="48" t="s">
        <v>83</v>
      </c>
      <c r="G406" s="46">
        <f>G407</f>
        <v>38</v>
      </c>
    </row>
    <row r="407" spans="1:7">
      <c r="A407" s="51" t="s">
        <v>189</v>
      </c>
      <c r="B407" s="38" t="s">
        <v>3</v>
      </c>
      <c r="C407" s="48" t="s">
        <v>180</v>
      </c>
      <c r="D407" s="48" t="s">
        <v>41</v>
      </c>
      <c r="E407" s="48" t="s">
        <v>582</v>
      </c>
      <c r="F407" s="48" t="s">
        <v>190</v>
      </c>
      <c r="G407" s="46">
        <v>38</v>
      </c>
    </row>
    <row r="408" spans="1:7">
      <c r="A408" s="39" t="s">
        <v>335</v>
      </c>
      <c r="B408" s="38" t="s">
        <v>3</v>
      </c>
      <c r="C408" s="48" t="s">
        <v>180</v>
      </c>
      <c r="D408" s="48" t="s">
        <v>180</v>
      </c>
      <c r="E408" s="48" t="s">
        <v>28</v>
      </c>
      <c r="F408" s="48" t="s">
        <v>8</v>
      </c>
      <c r="G408" s="46">
        <f>G409</f>
        <v>3426.9</v>
      </c>
    </row>
    <row r="409" spans="1:7" ht="45">
      <c r="A409" s="39" t="s">
        <v>182</v>
      </c>
      <c r="B409" s="38" t="s">
        <v>3</v>
      </c>
      <c r="C409" s="48" t="s">
        <v>180</v>
      </c>
      <c r="D409" s="48" t="s">
        <v>180</v>
      </c>
      <c r="E409" s="48" t="s">
        <v>183</v>
      </c>
      <c r="F409" s="48" t="s">
        <v>8</v>
      </c>
      <c r="G409" s="46">
        <f>G410</f>
        <v>3426.9</v>
      </c>
    </row>
    <row r="410" spans="1:7" ht="45">
      <c r="A410" s="39" t="s">
        <v>223</v>
      </c>
      <c r="B410" s="38" t="s">
        <v>3</v>
      </c>
      <c r="C410" s="48" t="s">
        <v>180</v>
      </c>
      <c r="D410" s="48" t="s">
        <v>180</v>
      </c>
      <c r="E410" s="48" t="s">
        <v>224</v>
      </c>
      <c r="F410" s="48" t="s">
        <v>8</v>
      </c>
      <c r="G410" s="46">
        <f>G414+G411</f>
        <v>3426.9</v>
      </c>
    </row>
    <row r="411" spans="1:7" ht="45">
      <c r="A411" s="39" t="s">
        <v>239</v>
      </c>
      <c r="B411" s="38" t="s">
        <v>3</v>
      </c>
      <c r="C411" s="48" t="s">
        <v>180</v>
      </c>
      <c r="D411" s="48" t="s">
        <v>180</v>
      </c>
      <c r="E411" s="48" t="s">
        <v>240</v>
      </c>
      <c r="F411" s="48" t="s">
        <v>8</v>
      </c>
      <c r="G411" s="46">
        <f>G412</f>
        <v>848.9</v>
      </c>
    </row>
    <row r="412" spans="1:7" ht="45">
      <c r="A412" s="39" t="s">
        <v>188</v>
      </c>
      <c r="B412" s="38" t="s">
        <v>3</v>
      </c>
      <c r="C412" s="48" t="s">
        <v>180</v>
      </c>
      <c r="D412" s="48" t="s">
        <v>180</v>
      </c>
      <c r="E412" s="48" t="s">
        <v>240</v>
      </c>
      <c r="F412" s="48" t="s">
        <v>83</v>
      </c>
      <c r="G412" s="46">
        <f>G413</f>
        <v>848.9</v>
      </c>
    </row>
    <row r="413" spans="1:7">
      <c r="A413" s="39" t="s">
        <v>189</v>
      </c>
      <c r="B413" s="38" t="s">
        <v>3</v>
      </c>
      <c r="C413" s="48" t="s">
        <v>180</v>
      </c>
      <c r="D413" s="48" t="s">
        <v>180</v>
      </c>
      <c r="E413" s="48" t="s">
        <v>240</v>
      </c>
      <c r="F413" s="48" t="s">
        <v>190</v>
      </c>
      <c r="G413" s="46">
        <v>848.9</v>
      </c>
    </row>
    <row r="414" spans="1:7" ht="60">
      <c r="A414" s="39" t="s">
        <v>13</v>
      </c>
      <c r="B414" s="38" t="s">
        <v>3</v>
      </c>
      <c r="C414" s="48" t="s">
        <v>180</v>
      </c>
      <c r="D414" s="48" t="s">
        <v>180</v>
      </c>
      <c r="E414" s="48" t="s">
        <v>241</v>
      </c>
      <c r="F414" s="48" t="s">
        <v>8</v>
      </c>
      <c r="G414" s="46">
        <f>G415+G417</f>
        <v>2578</v>
      </c>
    </row>
    <row r="415" spans="1:7" ht="30">
      <c r="A415" s="39" t="s">
        <v>242</v>
      </c>
      <c r="B415" s="38" t="s">
        <v>3</v>
      </c>
      <c r="C415" s="48" t="s">
        <v>180</v>
      </c>
      <c r="D415" s="48" t="s">
        <v>180</v>
      </c>
      <c r="E415" s="48" t="s">
        <v>241</v>
      </c>
      <c r="F415" s="48" t="s">
        <v>243</v>
      </c>
      <c r="G415" s="46">
        <f>G416</f>
        <v>479</v>
      </c>
    </row>
    <row r="416" spans="1:7" ht="41.25" customHeight="1">
      <c r="A416" s="39" t="s">
        <v>244</v>
      </c>
      <c r="B416" s="38" t="s">
        <v>3</v>
      </c>
      <c r="C416" s="48" t="s">
        <v>180</v>
      </c>
      <c r="D416" s="48" t="s">
        <v>180</v>
      </c>
      <c r="E416" s="48" t="s">
        <v>241</v>
      </c>
      <c r="F416" s="48" t="s">
        <v>245</v>
      </c>
      <c r="G416" s="46">
        <v>479</v>
      </c>
    </row>
    <row r="417" spans="1:7" ht="48.75" customHeight="1">
      <c r="A417" s="39" t="s">
        <v>188</v>
      </c>
      <c r="B417" s="38" t="s">
        <v>3</v>
      </c>
      <c r="C417" s="48" t="s">
        <v>180</v>
      </c>
      <c r="D417" s="48" t="s">
        <v>180</v>
      </c>
      <c r="E417" s="48" t="s">
        <v>241</v>
      </c>
      <c r="F417" s="48" t="s">
        <v>83</v>
      </c>
      <c r="G417" s="46">
        <f>G418</f>
        <v>2099</v>
      </c>
    </row>
    <row r="418" spans="1:7" ht="15" customHeight="1">
      <c r="A418" s="39" t="s">
        <v>189</v>
      </c>
      <c r="B418" s="38" t="s">
        <v>3</v>
      </c>
      <c r="C418" s="48" t="s">
        <v>180</v>
      </c>
      <c r="D418" s="48" t="s">
        <v>180</v>
      </c>
      <c r="E418" s="48" t="s">
        <v>241</v>
      </c>
      <c r="F418" s="48" t="s">
        <v>190</v>
      </c>
      <c r="G418" s="46">
        <v>2099</v>
      </c>
    </row>
    <row r="419" spans="1:7">
      <c r="A419" s="39" t="s">
        <v>246</v>
      </c>
      <c r="B419" s="38" t="s">
        <v>3</v>
      </c>
      <c r="C419" s="48" t="s">
        <v>180</v>
      </c>
      <c r="D419" s="48" t="s">
        <v>138</v>
      </c>
      <c r="E419" s="48" t="s">
        <v>28</v>
      </c>
      <c r="F419" s="48" t="s">
        <v>8</v>
      </c>
      <c r="G419" s="46">
        <f>G420</f>
        <v>9818.0500000000011</v>
      </c>
    </row>
    <row r="420" spans="1:7" ht="45">
      <c r="A420" s="45" t="s">
        <v>182</v>
      </c>
      <c r="B420" s="38" t="s">
        <v>3</v>
      </c>
      <c r="C420" s="48" t="s">
        <v>180</v>
      </c>
      <c r="D420" s="48" t="s">
        <v>138</v>
      </c>
      <c r="E420" s="48" t="s">
        <v>183</v>
      </c>
      <c r="F420" s="48" t="s">
        <v>8</v>
      </c>
      <c r="G420" s="46">
        <f>G421+G425</f>
        <v>9818.0500000000011</v>
      </c>
    </row>
    <row r="421" spans="1:7" ht="30">
      <c r="A421" s="39" t="s">
        <v>250</v>
      </c>
      <c r="B421" s="38" t="s">
        <v>3</v>
      </c>
      <c r="C421" s="48" t="s">
        <v>180</v>
      </c>
      <c r="D421" s="48" t="s">
        <v>138</v>
      </c>
      <c r="E421" s="48" t="s">
        <v>251</v>
      </c>
      <c r="F421" s="48" t="s">
        <v>8</v>
      </c>
      <c r="G421" s="46">
        <f>G422</f>
        <v>119.98</v>
      </c>
    </row>
    <row r="422" spans="1:7" ht="36.75" customHeight="1">
      <c r="A422" s="39" t="s">
        <v>252</v>
      </c>
      <c r="B422" s="38" t="s">
        <v>3</v>
      </c>
      <c r="C422" s="48" t="s">
        <v>180</v>
      </c>
      <c r="D422" s="48" t="s">
        <v>138</v>
      </c>
      <c r="E422" s="48" t="s">
        <v>253</v>
      </c>
      <c r="F422" s="48" t="s">
        <v>8</v>
      </c>
      <c r="G422" s="46">
        <f>G423</f>
        <v>119.98</v>
      </c>
    </row>
    <row r="423" spans="1:7" ht="51" customHeight="1">
      <c r="A423" s="39" t="s">
        <v>52</v>
      </c>
      <c r="B423" s="38" t="s">
        <v>3</v>
      </c>
      <c r="C423" s="48" t="s">
        <v>180</v>
      </c>
      <c r="D423" s="48" t="s">
        <v>138</v>
      </c>
      <c r="E423" s="48" t="s">
        <v>253</v>
      </c>
      <c r="F423" s="48" t="s">
        <v>53</v>
      </c>
      <c r="G423" s="46">
        <f>G424</f>
        <v>119.98</v>
      </c>
    </row>
    <row r="424" spans="1:7" ht="45">
      <c r="A424" s="39" t="s">
        <v>54</v>
      </c>
      <c r="B424" s="38" t="s">
        <v>3</v>
      </c>
      <c r="C424" s="48" t="s">
        <v>180</v>
      </c>
      <c r="D424" s="48" t="s">
        <v>138</v>
      </c>
      <c r="E424" s="48" t="s">
        <v>253</v>
      </c>
      <c r="F424" s="48" t="s">
        <v>55</v>
      </c>
      <c r="G424" s="46">
        <v>119.98</v>
      </c>
    </row>
    <row r="425" spans="1:7" ht="45">
      <c r="A425" s="39" t="s">
        <v>254</v>
      </c>
      <c r="B425" s="38" t="s">
        <v>3</v>
      </c>
      <c r="C425" s="48" t="s">
        <v>180</v>
      </c>
      <c r="D425" s="48" t="s">
        <v>138</v>
      </c>
      <c r="E425" s="48" t="s">
        <v>255</v>
      </c>
      <c r="F425" s="48" t="s">
        <v>8</v>
      </c>
      <c r="G425" s="46">
        <f>G432+G426+G429</f>
        <v>9698.0700000000015</v>
      </c>
    </row>
    <row r="426" spans="1:7" ht="30">
      <c r="A426" s="39" t="s">
        <v>364</v>
      </c>
      <c r="B426" s="38" t="s">
        <v>3</v>
      </c>
      <c r="C426" s="48" t="s">
        <v>180</v>
      </c>
      <c r="D426" s="48" t="s">
        <v>138</v>
      </c>
      <c r="E426" s="48" t="s">
        <v>361</v>
      </c>
      <c r="F426" s="48" t="s">
        <v>8</v>
      </c>
      <c r="G426" s="46">
        <f>G427</f>
        <v>197.69</v>
      </c>
    </row>
    <row r="427" spans="1:7" ht="45">
      <c r="A427" s="39" t="s">
        <v>52</v>
      </c>
      <c r="B427" s="38" t="s">
        <v>3</v>
      </c>
      <c r="C427" s="48" t="s">
        <v>180</v>
      </c>
      <c r="D427" s="48" t="s">
        <v>138</v>
      </c>
      <c r="E427" s="48" t="s">
        <v>361</v>
      </c>
      <c r="F427" s="48" t="s">
        <v>53</v>
      </c>
      <c r="G427" s="46">
        <f>G428</f>
        <v>197.69</v>
      </c>
    </row>
    <row r="428" spans="1:7" ht="45">
      <c r="A428" s="39" t="s">
        <v>54</v>
      </c>
      <c r="B428" s="38" t="s">
        <v>3</v>
      </c>
      <c r="C428" s="48" t="s">
        <v>180</v>
      </c>
      <c r="D428" s="48" t="s">
        <v>138</v>
      </c>
      <c r="E428" s="48" t="s">
        <v>361</v>
      </c>
      <c r="F428" s="48" t="s">
        <v>55</v>
      </c>
      <c r="G428" s="46">
        <v>197.69</v>
      </c>
    </row>
    <row r="429" spans="1:7" ht="45">
      <c r="A429" s="39" t="s">
        <v>363</v>
      </c>
      <c r="B429" s="38" t="s">
        <v>3</v>
      </c>
      <c r="C429" s="48" t="s">
        <v>180</v>
      </c>
      <c r="D429" s="48" t="s">
        <v>138</v>
      </c>
      <c r="E429" s="48" t="s">
        <v>362</v>
      </c>
      <c r="F429" s="48" t="s">
        <v>8</v>
      </c>
      <c r="G429" s="46">
        <f>G430</f>
        <v>4.5</v>
      </c>
    </row>
    <row r="430" spans="1:7" ht="45">
      <c r="A430" s="39" t="s">
        <v>52</v>
      </c>
      <c r="B430" s="38" t="s">
        <v>3</v>
      </c>
      <c r="C430" s="48" t="s">
        <v>180</v>
      </c>
      <c r="D430" s="48" t="s">
        <v>138</v>
      </c>
      <c r="E430" s="48" t="s">
        <v>362</v>
      </c>
      <c r="F430" s="48" t="s">
        <v>53</v>
      </c>
      <c r="G430" s="46">
        <f>G431</f>
        <v>4.5</v>
      </c>
    </row>
    <row r="431" spans="1:7" ht="45">
      <c r="A431" s="39" t="s">
        <v>54</v>
      </c>
      <c r="B431" s="38" t="s">
        <v>3</v>
      </c>
      <c r="C431" s="48" t="s">
        <v>180</v>
      </c>
      <c r="D431" s="48" t="s">
        <v>138</v>
      </c>
      <c r="E431" s="48" t="s">
        <v>362</v>
      </c>
      <c r="F431" s="48" t="s">
        <v>55</v>
      </c>
      <c r="G431" s="46">
        <v>4.5</v>
      </c>
    </row>
    <row r="432" spans="1:7" ht="30">
      <c r="A432" s="39" t="s">
        <v>257</v>
      </c>
      <c r="B432" s="38" t="s">
        <v>3</v>
      </c>
      <c r="C432" s="48" t="s">
        <v>180</v>
      </c>
      <c r="D432" s="48" t="s">
        <v>138</v>
      </c>
      <c r="E432" s="48" t="s">
        <v>258</v>
      </c>
      <c r="F432" s="48" t="s">
        <v>8</v>
      </c>
      <c r="G432" s="46">
        <f>G433+G435+G437</f>
        <v>9495.880000000001</v>
      </c>
    </row>
    <row r="433" spans="1:7" ht="60">
      <c r="A433" s="39" t="s">
        <v>37</v>
      </c>
      <c r="B433" s="38" t="s">
        <v>3</v>
      </c>
      <c r="C433" s="48" t="s">
        <v>180</v>
      </c>
      <c r="D433" s="48" t="s">
        <v>138</v>
      </c>
      <c r="E433" s="48" t="s">
        <v>258</v>
      </c>
      <c r="F433" s="48" t="s">
        <v>7</v>
      </c>
      <c r="G433" s="46">
        <f>G434</f>
        <v>8145.77</v>
      </c>
    </row>
    <row r="434" spans="1:7" ht="30">
      <c r="A434" s="39" t="s">
        <v>112</v>
      </c>
      <c r="B434" s="38" t="s">
        <v>3</v>
      </c>
      <c r="C434" s="48" t="s">
        <v>180</v>
      </c>
      <c r="D434" s="48" t="s">
        <v>138</v>
      </c>
      <c r="E434" s="48" t="s">
        <v>258</v>
      </c>
      <c r="F434" s="48" t="s">
        <v>113</v>
      </c>
      <c r="G434" s="46">
        <v>8145.77</v>
      </c>
    </row>
    <row r="435" spans="1:7" ht="45">
      <c r="A435" s="39" t="s">
        <v>52</v>
      </c>
      <c r="B435" s="38" t="s">
        <v>3</v>
      </c>
      <c r="C435" s="48" t="s">
        <v>180</v>
      </c>
      <c r="D435" s="48" t="s">
        <v>138</v>
      </c>
      <c r="E435" s="48" t="s">
        <v>258</v>
      </c>
      <c r="F435" s="48" t="s">
        <v>53</v>
      </c>
      <c r="G435" s="46">
        <f>G436</f>
        <v>1284.29</v>
      </c>
    </row>
    <row r="436" spans="1:7" ht="45">
      <c r="A436" s="39" t="s">
        <v>54</v>
      </c>
      <c r="B436" s="38" t="s">
        <v>3</v>
      </c>
      <c r="C436" s="48" t="s">
        <v>180</v>
      </c>
      <c r="D436" s="48" t="s">
        <v>138</v>
      </c>
      <c r="E436" s="48" t="s">
        <v>258</v>
      </c>
      <c r="F436" s="48" t="s">
        <v>55</v>
      </c>
      <c r="G436" s="46">
        <v>1284.29</v>
      </c>
    </row>
    <row r="437" spans="1:7">
      <c r="A437" s="39" t="s">
        <v>56</v>
      </c>
      <c r="B437" s="38" t="s">
        <v>3</v>
      </c>
      <c r="C437" s="48" t="s">
        <v>180</v>
      </c>
      <c r="D437" s="48" t="s">
        <v>138</v>
      </c>
      <c r="E437" s="48" t="s">
        <v>258</v>
      </c>
      <c r="F437" s="48" t="s">
        <v>57</v>
      </c>
      <c r="G437" s="46">
        <f>G438</f>
        <v>65.819999999999993</v>
      </c>
    </row>
    <row r="438" spans="1:7">
      <c r="A438" s="39" t="s">
        <v>58</v>
      </c>
      <c r="B438" s="38" t="s">
        <v>3</v>
      </c>
      <c r="C438" s="48" t="s">
        <v>180</v>
      </c>
      <c r="D438" s="48" t="s">
        <v>138</v>
      </c>
      <c r="E438" s="48" t="s">
        <v>258</v>
      </c>
      <c r="F438" s="48" t="s">
        <v>59</v>
      </c>
      <c r="G438" s="46">
        <v>65.819999999999993</v>
      </c>
    </row>
    <row r="439" spans="1:7" s="60" customFormat="1">
      <c r="A439" s="47" t="s">
        <v>286</v>
      </c>
      <c r="B439" s="38" t="s">
        <v>3</v>
      </c>
      <c r="C439" s="48" t="s">
        <v>287</v>
      </c>
      <c r="D439" s="48" t="s">
        <v>27</v>
      </c>
      <c r="E439" s="48" t="s">
        <v>28</v>
      </c>
      <c r="F439" s="48" t="s">
        <v>8</v>
      </c>
      <c r="G439" s="46">
        <f>G440+G446</f>
        <v>3333.4</v>
      </c>
    </row>
    <row r="440" spans="1:7">
      <c r="A440" s="39" t="s">
        <v>293</v>
      </c>
      <c r="B440" s="38" t="s">
        <v>3</v>
      </c>
      <c r="C440" s="48" t="s">
        <v>287</v>
      </c>
      <c r="D440" s="48" t="s">
        <v>48</v>
      </c>
      <c r="E440" s="48" t="s">
        <v>28</v>
      </c>
      <c r="F440" s="48" t="s">
        <v>8</v>
      </c>
      <c r="G440" s="46">
        <f>G443</f>
        <v>3180</v>
      </c>
    </row>
    <row r="441" spans="1:7" ht="45">
      <c r="A441" s="39" t="s">
        <v>182</v>
      </c>
      <c r="B441" s="38" t="s">
        <v>3</v>
      </c>
      <c r="C441" s="48" t="s">
        <v>287</v>
      </c>
      <c r="D441" s="48" t="s">
        <v>48</v>
      </c>
      <c r="E441" s="48" t="s">
        <v>183</v>
      </c>
      <c r="F441" s="48" t="s">
        <v>8</v>
      </c>
      <c r="G441" s="46">
        <f>G442</f>
        <v>3180</v>
      </c>
    </row>
    <row r="442" spans="1:7" ht="45">
      <c r="A442" s="39" t="s">
        <v>254</v>
      </c>
      <c r="B442" s="38" t="s">
        <v>3</v>
      </c>
      <c r="C442" s="48" t="s">
        <v>287</v>
      </c>
      <c r="D442" s="48" t="s">
        <v>48</v>
      </c>
      <c r="E442" s="48" t="s">
        <v>255</v>
      </c>
      <c r="F442" s="48" t="s">
        <v>8</v>
      </c>
      <c r="G442" s="46">
        <f>G443</f>
        <v>3180</v>
      </c>
    </row>
    <row r="443" spans="1:7" ht="117.75" customHeight="1">
      <c r="A443" s="51" t="s">
        <v>294</v>
      </c>
      <c r="B443" s="38" t="s">
        <v>3</v>
      </c>
      <c r="C443" s="48" t="s">
        <v>287</v>
      </c>
      <c r="D443" s="48" t="s">
        <v>48</v>
      </c>
      <c r="E443" s="48" t="s">
        <v>295</v>
      </c>
      <c r="F443" s="48" t="s">
        <v>8</v>
      </c>
      <c r="G443" s="46">
        <f>G444</f>
        <v>3180</v>
      </c>
    </row>
    <row r="444" spans="1:7" ht="30">
      <c r="A444" s="39" t="s">
        <v>242</v>
      </c>
      <c r="B444" s="38" t="s">
        <v>3</v>
      </c>
      <c r="C444" s="48" t="s">
        <v>287</v>
      </c>
      <c r="D444" s="48" t="s">
        <v>48</v>
      </c>
      <c r="E444" s="48" t="s">
        <v>295</v>
      </c>
      <c r="F444" s="48" t="s">
        <v>243</v>
      </c>
      <c r="G444" s="46">
        <f>G445</f>
        <v>3180</v>
      </c>
    </row>
    <row r="445" spans="1:7" ht="30">
      <c r="A445" s="39" t="s">
        <v>291</v>
      </c>
      <c r="B445" s="38" t="s">
        <v>3</v>
      </c>
      <c r="C445" s="48" t="s">
        <v>287</v>
      </c>
      <c r="D445" s="48" t="s">
        <v>48</v>
      </c>
      <c r="E445" s="48" t="s">
        <v>295</v>
      </c>
      <c r="F445" s="48" t="s">
        <v>292</v>
      </c>
      <c r="G445" s="46">
        <v>3180</v>
      </c>
    </row>
    <row r="446" spans="1:7" ht="30">
      <c r="A446" s="39" t="s">
        <v>296</v>
      </c>
      <c r="B446" s="38" t="s">
        <v>3</v>
      </c>
      <c r="C446" s="48" t="s">
        <v>287</v>
      </c>
      <c r="D446" s="48" t="s">
        <v>50</v>
      </c>
      <c r="E446" s="48" t="s">
        <v>28</v>
      </c>
      <c r="F446" s="48" t="s">
        <v>8</v>
      </c>
      <c r="G446" s="46">
        <f>G447</f>
        <v>153.4</v>
      </c>
    </row>
    <row r="447" spans="1:7" ht="60">
      <c r="A447" s="39" t="s">
        <v>213</v>
      </c>
      <c r="B447" s="38" t="s">
        <v>3</v>
      </c>
      <c r="C447" s="48" t="s">
        <v>287</v>
      </c>
      <c r="D447" s="48" t="s">
        <v>50</v>
      </c>
      <c r="E447" s="48" t="s">
        <v>214</v>
      </c>
      <c r="F447" s="48" t="s">
        <v>8</v>
      </c>
      <c r="G447" s="46">
        <f>G448</f>
        <v>153.4</v>
      </c>
    </row>
    <row r="448" spans="1:7">
      <c r="A448" s="39" t="s">
        <v>297</v>
      </c>
      <c r="B448" s="38" t="s">
        <v>3</v>
      </c>
      <c r="C448" s="48" t="s">
        <v>287</v>
      </c>
      <c r="D448" s="48" t="s">
        <v>50</v>
      </c>
      <c r="E448" s="48" t="s">
        <v>247</v>
      </c>
      <c r="F448" s="48" t="s">
        <v>8</v>
      </c>
      <c r="G448" s="46">
        <f>G449</f>
        <v>153.4</v>
      </c>
    </row>
    <row r="449" spans="1:7" ht="45">
      <c r="A449" s="51" t="s">
        <v>188</v>
      </c>
      <c r="B449" s="38" t="s">
        <v>3</v>
      </c>
      <c r="C449" s="48" t="s">
        <v>287</v>
      </c>
      <c r="D449" s="48" t="s">
        <v>50</v>
      </c>
      <c r="E449" s="48" t="s">
        <v>249</v>
      </c>
      <c r="F449" s="48" t="s">
        <v>83</v>
      </c>
      <c r="G449" s="46">
        <f>G450</f>
        <v>153.4</v>
      </c>
    </row>
    <row r="450" spans="1:7">
      <c r="A450" s="51" t="s">
        <v>189</v>
      </c>
      <c r="B450" s="38" t="s">
        <v>3</v>
      </c>
      <c r="C450" s="48" t="s">
        <v>287</v>
      </c>
      <c r="D450" s="48" t="s">
        <v>50</v>
      </c>
      <c r="E450" s="48" t="s">
        <v>249</v>
      </c>
      <c r="F450" s="48" t="s">
        <v>190</v>
      </c>
      <c r="G450" s="46">
        <v>153.4</v>
      </c>
    </row>
    <row r="451" spans="1:7">
      <c r="A451" s="47" t="s">
        <v>298</v>
      </c>
      <c r="B451" s="38" t="s">
        <v>3</v>
      </c>
      <c r="C451" s="48" t="s">
        <v>61</v>
      </c>
      <c r="D451" s="48" t="s">
        <v>27</v>
      </c>
      <c r="E451" s="48" t="s">
        <v>28</v>
      </c>
      <c r="F451" s="48" t="s">
        <v>8</v>
      </c>
      <c r="G451" s="46">
        <f>G452</f>
        <v>1001.08</v>
      </c>
    </row>
    <row r="452" spans="1:7">
      <c r="A452" s="39" t="s">
        <v>336</v>
      </c>
      <c r="B452" s="38" t="s">
        <v>3</v>
      </c>
      <c r="C452" s="48" t="s">
        <v>61</v>
      </c>
      <c r="D452" s="48" t="s">
        <v>26</v>
      </c>
      <c r="E452" s="48" t="s">
        <v>28</v>
      </c>
      <c r="F452" s="48" t="s">
        <v>8</v>
      </c>
      <c r="G452" s="46">
        <f>G453</f>
        <v>1001.08</v>
      </c>
    </row>
    <row r="453" spans="1:7" ht="45">
      <c r="A453" s="47" t="s">
        <v>300</v>
      </c>
      <c r="B453" s="38" t="s">
        <v>3</v>
      </c>
      <c r="C453" s="48" t="s">
        <v>61</v>
      </c>
      <c r="D453" s="48" t="s">
        <v>26</v>
      </c>
      <c r="E453" s="48" t="s">
        <v>301</v>
      </c>
      <c r="F453" s="48" t="s">
        <v>8</v>
      </c>
      <c r="G453" s="46">
        <f>G454+G457</f>
        <v>1001.08</v>
      </c>
    </row>
    <row r="454" spans="1:7" ht="36" customHeight="1">
      <c r="A454" s="47" t="s">
        <v>302</v>
      </c>
      <c r="B454" s="38" t="s">
        <v>3</v>
      </c>
      <c r="C454" s="48" t="s">
        <v>61</v>
      </c>
      <c r="D454" s="48" t="s">
        <v>26</v>
      </c>
      <c r="E454" s="48" t="s">
        <v>303</v>
      </c>
      <c r="F454" s="48" t="s">
        <v>8</v>
      </c>
      <c r="G454" s="46">
        <f>G456</f>
        <v>575.36</v>
      </c>
    </row>
    <row r="455" spans="1:7" ht="36" customHeight="1">
      <c r="A455" s="39" t="s">
        <v>188</v>
      </c>
      <c r="B455" s="38" t="s">
        <v>3</v>
      </c>
      <c r="C455" s="48" t="s">
        <v>61</v>
      </c>
      <c r="D455" s="48" t="s">
        <v>26</v>
      </c>
      <c r="E455" s="48" t="s">
        <v>303</v>
      </c>
      <c r="F455" s="48" t="s">
        <v>83</v>
      </c>
      <c r="G455" s="46">
        <f>G456</f>
        <v>575.36</v>
      </c>
    </row>
    <row r="456" spans="1:7">
      <c r="A456" s="39" t="s">
        <v>189</v>
      </c>
      <c r="B456" s="38" t="s">
        <v>3</v>
      </c>
      <c r="C456" s="48" t="s">
        <v>61</v>
      </c>
      <c r="D456" s="48" t="s">
        <v>26</v>
      </c>
      <c r="E456" s="48" t="s">
        <v>303</v>
      </c>
      <c r="F456" s="48" t="s">
        <v>190</v>
      </c>
      <c r="G456" s="46">
        <v>575.36</v>
      </c>
    </row>
    <row r="457" spans="1:7" ht="30">
      <c r="A457" s="39" t="s">
        <v>227</v>
      </c>
      <c r="B457" s="38" t="s">
        <v>3</v>
      </c>
      <c r="C457" s="48" t="s">
        <v>61</v>
      </c>
      <c r="D457" s="48" t="s">
        <v>26</v>
      </c>
      <c r="E457" s="48" t="s">
        <v>304</v>
      </c>
      <c r="F457" s="48" t="s">
        <v>8</v>
      </c>
      <c r="G457" s="46">
        <f>G458</f>
        <v>425.72</v>
      </c>
    </row>
    <row r="458" spans="1:7" ht="45">
      <c r="A458" s="39" t="s">
        <v>188</v>
      </c>
      <c r="B458" s="38" t="s">
        <v>3</v>
      </c>
      <c r="C458" s="48" t="s">
        <v>61</v>
      </c>
      <c r="D458" s="48" t="s">
        <v>26</v>
      </c>
      <c r="E458" s="48" t="s">
        <v>304</v>
      </c>
      <c r="F458" s="48" t="s">
        <v>83</v>
      </c>
      <c r="G458" s="46">
        <f>G459</f>
        <v>425.72</v>
      </c>
    </row>
    <row r="459" spans="1:7">
      <c r="A459" s="39" t="s">
        <v>189</v>
      </c>
      <c r="B459" s="38" t="s">
        <v>3</v>
      </c>
      <c r="C459" s="48" t="s">
        <v>61</v>
      </c>
      <c r="D459" s="48" t="s">
        <v>26</v>
      </c>
      <c r="E459" s="48" t="s">
        <v>304</v>
      </c>
      <c r="F459" s="48" t="s">
        <v>190</v>
      </c>
      <c r="G459" s="46">
        <v>425.72</v>
      </c>
    </row>
    <row r="460" spans="1:7" ht="52.5" customHeight="1">
      <c r="A460" s="39" t="s">
        <v>6</v>
      </c>
      <c r="B460" s="38" t="s">
        <v>5</v>
      </c>
      <c r="C460" s="40" t="s">
        <v>27</v>
      </c>
      <c r="D460" s="40" t="s">
        <v>27</v>
      </c>
      <c r="E460" s="40" t="s">
        <v>28</v>
      </c>
      <c r="F460" s="40" t="s">
        <v>8</v>
      </c>
      <c r="G460" s="46">
        <f>G461+G483+G537</f>
        <v>29489.09</v>
      </c>
    </row>
    <row r="461" spans="1:7">
      <c r="A461" s="47" t="s">
        <v>179</v>
      </c>
      <c r="B461" s="38" t="s">
        <v>5</v>
      </c>
      <c r="C461" s="40" t="s">
        <v>180</v>
      </c>
      <c r="D461" s="40" t="s">
        <v>27</v>
      </c>
      <c r="E461" s="40" t="s">
        <v>28</v>
      </c>
      <c r="F461" s="40" t="s">
        <v>8</v>
      </c>
      <c r="G461" s="46">
        <f>G462+G477</f>
        <v>7403.35</v>
      </c>
    </row>
    <row r="462" spans="1:7">
      <c r="A462" s="51" t="s">
        <v>212</v>
      </c>
      <c r="B462" s="38" t="s">
        <v>5</v>
      </c>
      <c r="C462" s="40" t="s">
        <v>180</v>
      </c>
      <c r="D462" s="40" t="s">
        <v>41</v>
      </c>
      <c r="E462" s="40" t="s">
        <v>28</v>
      </c>
      <c r="F462" s="48" t="s">
        <v>8</v>
      </c>
      <c r="G462" s="46">
        <f>G463</f>
        <v>7303.35</v>
      </c>
    </row>
    <row r="463" spans="1:7" ht="60">
      <c r="A463" s="39" t="s">
        <v>213</v>
      </c>
      <c r="B463" s="38" t="s">
        <v>5</v>
      </c>
      <c r="C463" s="40" t="s">
        <v>180</v>
      </c>
      <c r="D463" s="40" t="s">
        <v>41</v>
      </c>
      <c r="E463" s="40" t="s">
        <v>214</v>
      </c>
      <c r="F463" s="48" t="s">
        <v>8</v>
      </c>
      <c r="G463" s="46">
        <f>G464</f>
        <v>7303.35</v>
      </c>
    </row>
    <row r="464" spans="1:7" ht="45">
      <c r="A464" s="39" t="s">
        <v>215</v>
      </c>
      <c r="B464" s="38" t="s">
        <v>5</v>
      </c>
      <c r="C464" s="40" t="s">
        <v>180</v>
      </c>
      <c r="D464" s="40" t="s">
        <v>41</v>
      </c>
      <c r="E464" s="40" t="s">
        <v>216</v>
      </c>
      <c r="F464" s="48" t="s">
        <v>8</v>
      </c>
      <c r="G464" s="46">
        <f>G465+G468+G471+G474</f>
        <v>7303.35</v>
      </c>
    </row>
    <row r="465" spans="1:7" ht="60">
      <c r="A465" s="51" t="s">
        <v>217</v>
      </c>
      <c r="B465" s="38" t="s">
        <v>5</v>
      </c>
      <c r="C465" s="40" t="s">
        <v>180</v>
      </c>
      <c r="D465" s="40" t="s">
        <v>41</v>
      </c>
      <c r="E465" s="40" t="s">
        <v>218</v>
      </c>
      <c r="F465" s="48" t="s">
        <v>8</v>
      </c>
      <c r="G465" s="46">
        <f>G466</f>
        <v>6457.26</v>
      </c>
    </row>
    <row r="466" spans="1:7" ht="45">
      <c r="A466" s="39" t="s">
        <v>188</v>
      </c>
      <c r="B466" s="38" t="s">
        <v>5</v>
      </c>
      <c r="C466" s="40" t="s">
        <v>180</v>
      </c>
      <c r="D466" s="40" t="s">
        <v>41</v>
      </c>
      <c r="E466" s="40" t="s">
        <v>218</v>
      </c>
      <c r="F466" s="48" t="s">
        <v>83</v>
      </c>
      <c r="G466" s="46">
        <f>G467</f>
        <v>6457.26</v>
      </c>
    </row>
    <row r="467" spans="1:7">
      <c r="A467" s="39" t="s">
        <v>189</v>
      </c>
      <c r="B467" s="38" t="s">
        <v>5</v>
      </c>
      <c r="C467" s="40" t="s">
        <v>180</v>
      </c>
      <c r="D467" s="40" t="s">
        <v>41</v>
      </c>
      <c r="E467" s="40" t="s">
        <v>218</v>
      </c>
      <c r="F467" s="48" t="s">
        <v>190</v>
      </c>
      <c r="G467" s="46">
        <v>6457.26</v>
      </c>
    </row>
    <row r="468" spans="1:7" ht="30">
      <c r="A468" s="39" t="s">
        <v>219</v>
      </c>
      <c r="B468" s="38" t="s">
        <v>5</v>
      </c>
      <c r="C468" s="40" t="s">
        <v>180</v>
      </c>
      <c r="D468" s="40" t="s">
        <v>41</v>
      </c>
      <c r="E468" s="40" t="s">
        <v>220</v>
      </c>
      <c r="F468" s="48" t="s">
        <v>8</v>
      </c>
      <c r="G468" s="46">
        <f>G469</f>
        <v>80</v>
      </c>
    </row>
    <row r="469" spans="1:7" ht="45">
      <c r="A469" s="39" t="s">
        <v>188</v>
      </c>
      <c r="B469" s="38" t="s">
        <v>5</v>
      </c>
      <c r="C469" s="40" t="s">
        <v>180</v>
      </c>
      <c r="D469" s="40" t="s">
        <v>41</v>
      </c>
      <c r="E469" s="40" t="s">
        <v>220</v>
      </c>
      <c r="F469" s="48" t="s">
        <v>83</v>
      </c>
      <c r="G469" s="46">
        <f>G470</f>
        <v>80</v>
      </c>
    </row>
    <row r="470" spans="1:7">
      <c r="A470" s="39" t="s">
        <v>189</v>
      </c>
      <c r="B470" s="38" t="s">
        <v>5</v>
      </c>
      <c r="C470" s="40" t="s">
        <v>180</v>
      </c>
      <c r="D470" s="40" t="s">
        <v>41</v>
      </c>
      <c r="E470" s="40" t="s">
        <v>220</v>
      </c>
      <c r="F470" s="48" t="s">
        <v>190</v>
      </c>
      <c r="G470" s="46">
        <v>80</v>
      </c>
    </row>
    <row r="471" spans="1:7" ht="45">
      <c r="A471" s="39" t="s">
        <v>337</v>
      </c>
      <c r="B471" s="38" t="s">
        <v>5</v>
      </c>
      <c r="C471" s="40" t="s">
        <v>180</v>
      </c>
      <c r="D471" s="40" t="s">
        <v>41</v>
      </c>
      <c r="E471" s="40" t="s">
        <v>222</v>
      </c>
      <c r="F471" s="48" t="s">
        <v>8</v>
      </c>
      <c r="G471" s="46">
        <f>G472</f>
        <v>20</v>
      </c>
    </row>
    <row r="472" spans="1:7" ht="45">
      <c r="A472" s="39" t="s">
        <v>188</v>
      </c>
      <c r="B472" s="38" t="s">
        <v>5</v>
      </c>
      <c r="C472" s="40" t="s">
        <v>180</v>
      </c>
      <c r="D472" s="40" t="s">
        <v>41</v>
      </c>
      <c r="E472" s="40" t="s">
        <v>222</v>
      </c>
      <c r="F472" s="48" t="s">
        <v>83</v>
      </c>
      <c r="G472" s="46">
        <f>G473</f>
        <v>20</v>
      </c>
    </row>
    <row r="473" spans="1:7">
      <c r="A473" s="39" t="s">
        <v>189</v>
      </c>
      <c r="B473" s="38" t="s">
        <v>5</v>
      </c>
      <c r="C473" s="40" t="s">
        <v>180</v>
      </c>
      <c r="D473" s="40" t="s">
        <v>41</v>
      </c>
      <c r="E473" s="40" t="s">
        <v>222</v>
      </c>
      <c r="F473" s="48" t="s">
        <v>190</v>
      </c>
      <c r="G473" s="46">
        <v>20</v>
      </c>
    </row>
    <row r="474" spans="1:7" ht="45">
      <c r="A474" s="39" t="s">
        <v>343</v>
      </c>
      <c r="B474" s="38" t="s">
        <v>5</v>
      </c>
      <c r="C474" s="40" t="s">
        <v>180</v>
      </c>
      <c r="D474" s="40" t="s">
        <v>41</v>
      </c>
      <c r="E474" s="40" t="s">
        <v>354</v>
      </c>
      <c r="F474" s="48" t="s">
        <v>8</v>
      </c>
      <c r="G474" s="46">
        <f>G475</f>
        <v>746.09</v>
      </c>
    </row>
    <row r="475" spans="1:7" ht="45">
      <c r="A475" s="39" t="s">
        <v>188</v>
      </c>
      <c r="B475" s="38" t="s">
        <v>5</v>
      </c>
      <c r="C475" s="40" t="s">
        <v>180</v>
      </c>
      <c r="D475" s="40" t="s">
        <v>41</v>
      </c>
      <c r="E475" s="40" t="s">
        <v>354</v>
      </c>
      <c r="F475" s="48" t="s">
        <v>83</v>
      </c>
      <c r="G475" s="46">
        <f>G476</f>
        <v>746.09</v>
      </c>
    </row>
    <row r="476" spans="1:7">
      <c r="A476" s="39" t="s">
        <v>189</v>
      </c>
      <c r="B476" s="38" t="s">
        <v>5</v>
      </c>
      <c r="C476" s="40" t="s">
        <v>180</v>
      </c>
      <c r="D476" s="40" t="s">
        <v>41</v>
      </c>
      <c r="E476" s="40" t="s">
        <v>354</v>
      </c>
      <c r="F476" s="48" t="s">
        <v>190</v>
      </c>
      <c r="G476" s="46">
        <v>746.09</v>
      </c>
    </row>
    <row r="477" spans="1:7" s="61" customFormat="1">
      <c r="A477" s="39" t="s">
        <v>335</v>
      </c>
      <c r="B477" s="38" t="s">
        <v>5</v>
      </c>
      <c r="C477" s="40" t="s">
        <v>180</v>
      </c>
      <c r="D477" s="40" t="s">
        <v>180</v>
      </c>
      <c r="E477" s="48" t="s">
        <v>28</v>
      </c>
      <c r="F477" s="48" t="s">
        <v>8</v>
      </c>
      <c r="G477" s="46">
        <f>G478</f>
        <v>100</v>
      </c>
    </row>
    <row r="478" spans="1:7" s="61" customFormat="1" ht="60">
      <c r="A478" s="39" t="s">
        <v>213</v>
      </c>
      <c r="B478" s="38" t="s">
        <v>5</v>
      </c>
      <c r="C478" s="40" t="s">
        <v>180</v>
      </c>
      <c r="D478" s="40" t="s">
        <v>180</v>
      </c>
      <c r="E478" s="48" t="s">
        <v>214</v>
      </c>
      <c r="F478" s="48" t="s">
        <v>8</v>
      </c>
      <c r="G478" s="46">
        <f>G479</f>
        <v>100</v>
      </c>
    </row>
    <row r="479" spans="1:7" s="61" customFormat="1" ht="20.25" customHeight="1">
      <c r="A479" s="39" t="s">
        <v>234</v>
      </c>
      <c r="B479" s="38" t="s">
        <v>5</v>
      </c>
      <c r="C479" s="40" t="s">
        <v>180</v>
      </c>
      <c r="D479" s="40" t="s">
        <v>180</v>
      </c>
      <c r="E479" s="48" t="s">
        <v>235</v>
      </c>
      <c r="F479" s="48" t="s">
        <v>8</v>
      </c>
      <c r="G479" s="46">
        <f>G480</f>
        <v>100</v>
      </c>
    </row>
    <row r="480" spans="1:7" s="61" customFormat="1" ht="30">
      <c r="A480" s="45" t="s">
        <v>236</v>
      </c>
      <c r="B480" s="38" t="s">
        <v>5</v>
      </c>
      <c r="C480" s="40" t="s">
        <v>180</v>
      </c>
      <c r="D480" s="40" t="s">
        <v>180</v>
      </c>
      <c r="E480" s="48" t="s">
        <v>237</v>
      </c>
      <c r="F480" s="48" t="s">
        <v>8</v>
      </c>
      <c r="G480" s="46">
        <f>G481</f>
        <v>100</v>
      </c>
    </row>
    <row r="481" spans="1:7" s="61" customFormat="1" ht="45">
      <c r="A481" s="39" t="s">
        <v>188</v>
      </c>
      <c r="B481" s="38" t="s">
        <v>5</v>
      </c>
      <c r="C481" s="40" t="s">
        <v>180</v>
      </c>
      <c r="D481" s="40" t="s">
        <v>180</v>
      </c>
      <c r="E481" s="48" t="s">
        <v>237</v>
      </c>
      <c r="F481" s="48" t="s">
        <v>83</v>
      </c>
      <c r="G481" s="46">
        <f>G482</f>
        <v>100</v>
      </c>
    </row>
    <row r="482" spans="1:7" s="61" customFormat="1" ht="22.5" customHeight="1">
      <c r="A482" s="45" t="s">
        <v>189</v>
      </c>
      <c r="B482" s="38" t="s">
        <v>5</v>
      </c>
      <c r="C482" s="40" t="s">
        <v>180</v>
      </c>
      <c r="D482" s="40" t="s">
        <v>180</v>
      </c>
      <c r="E482" s="48" t="s">
        <v>237</v>
      </c>
      <c r="F482" s="48" t="s">
        <v>190</v>
      </c>
      <c r="G482" s="46">
        <v>100</v>
      </c>
    </row>
    <row r="483" spans="1:7">
      <c r="A483" s="47" t="s">
        <v>259</v>
      </c>
      <c r="B483" s="38" t="s">
        <v>5</v>
      </c>
      <c r="C483" s="48" t="s">
        <v>133</v>
      </c>
      <c r="D483" s="40" t="s">
        <v>27</v>
      </c>
      <c r="E483" s="48" t="s">
        <v>28</v>
      </c>
      <c r="F483" s="48" t="s">
        <v>8</v>
      </c>
      <c r="G483" s="46">
        <f>G484+G524</f>
        <v>21554.22</v>
      </c>
    </row>
    <row r="484" spans="1:7">
      <c r="A484" s="39" t="s">
        <v>260</v>
      </c>
      <c r="B484" s="38" t="s">
        <v>5</v>
      </c>
      <c r="C484" s="48" t="s">
        <v>133</v>
      </c>
      <c r="D484" s="40" t="s">
        <v>26</v>
      </c>
      <c r="E484" s="48" t="s">
        <v>28</v>
      </c>
      <c r="F484" s="48" t="s">
        <v>8</v>
      </c>
      <c r="G484" s="46">
        <f>G485</f>
        <v>16647.600000000002</v>
      </c>
    </row>
    <row r="485" spans="1:7" ht="71.25" customHeight="1" outlineLevel="5">
      <c r="A485" s="39" t="s">
        <v>213</v>
      </c>
      <c r="B485" s="38" t="s">
        <v>5</v>
      </c>
      <c r="C485" s="40" t="s">
        <v>133</v>
      </c>
      <c r="D485" s="40" t="s">
        <v>26</v>
      </c>
      <c r="E485" s="48" t="s">
        <v>214</v>
      </c>
      <c r="F485" s="48" t="s">
        <v>8</v>
      </c>
      <c r="G485" s="46">
        <f>G486+G505</f>
        <v>16647.600000000002</v>
      </c>
    </row>
    <row r="486" spans="1:7" ht="34.5" customHeight="1" outlineLevel="5">
      <c r="A486" s="39" t="s">
        <v>261</v>
      </c>
      <c r="B486" s="38" t="s">
        <v>5</v>
      </c>
      <c r="C486" s="40" t="s">
        <v>133</v>
      </c>
      <c r="D486" s="40" t="s">
        <v>26</v>
      </c>
      <c r="E486" s="48" t="s">
        <v>262</v>
      </c>
      <c r="F486" s="48" t="s">
        <v>8</v>
      </c>
      <c r="G486" s="46">
        <f>G487+G490+G493+G496+G499+G502</f>
        <v>6306.37</v>
      </c>
    </row>
    <row r="487" spans="1:7" ht="45" customHeight="1" outlineLevel="5">
      <c r="A487" s="45" t="s">
        <v>263</v>
      </c>
      <c r="B487" s="38" t="s">
        <v>5</v>
      </c>
      <c r="C487" s="40" t="s">
        <v>133</v>
      </c>
      <c r="D487" s="40" t="s">
        <v>26</v>
      </c>
      <c r="E487" s="48" t="s">
        <v>264</v>
      </c>
      <c r="F487" s="48" t="s">
        <v>8</v>
      </c>
      <c r="G487" s="46">
        <f>G488</f>
        <v>737</v>
      </c>
    </row>
    <row r="488" spans="1:7" outlineLevel="5">
      <c r="A488" s="39" t="s">
        <v>106</v>
      </c>
      <c r="B488" s="38" t="s">
        <v>5</v>
      </c>
      <c r="C488" s="40" t="s">
        <v>133</v>
      </c>
      <c r="D488" s="40" t="s">
        <v>26</v>
      </c>
      <c r="E488" s="48" t="s">
        <v>264</v>
      </c>
      <c r="F488" s="48" t="s">
        <v>107</v>
      </c>
      <c r="G488" s="46">
        <f>G489</f>
        <v>737</v>
      </c>
    </row>
    <row r="489" spans="1:7" outlineLevel="5">
      <c r="A489" s="39" t="s">
        <v>575</v>
      </c>
      <c r="B489" s="38" t="s">
        <v>5</v>
      </c>
      <c r="C489" s="40" t="s">
        <v>133</v>
      </c>
      <c r="D489" s="40" t="s">
        <v>26</v>
      </c>
      <c r="E489" s="48" t="s">
        <v>264</v>
      </c>
      <c r="F489" s="48" t="s">
        <v>576</v>
      </c>
      <c r="G489" s="46">
        <v>737</v>
      </c>
    </row>
    <row r="490" spans="1:7" ht="45" outlineLevel="5">
      <c r="A490" s="39" t="s">
        <v>265</v>
      </c>
      <c r="B490" s="38" t="s">
        <v>5</v>
      </c>
      <c r="C490" s="40" t="s">
        <v>133</v>
      </c>
      <c r="D490" s="40" t="s">
        <v>26</v>
      </c>
      <c r="E490" s="48" t="s">
        <v>266</v>
      </c>
      <c r="F490" s="48" t="s">
        <v>8</v>
      </c>
      <c r="G490" s="46">
        <f>G491</f>
        <v>4570.59</v>
      </c>
    </row>
    <row r="491" spans="1:7" ht="45" outlineLevel="5">
      <c r="A491" s="39" t="s">
        <v>188</v>
      </c>
      <c r="B491" s="38" t="s">
        <v>5</v>
      </c>
      <c r="C491" s="40" t="s">
        <v>133</v>
      </c>
      <c r="D491" s="40" t="s">
        <v>26</v>
      </c>
      <c r="E491" s="48" t="s">
        <v>266</v>
      </c>
      <c r="F491" s="48" t="s">
        <v>83</v>
      </c>
      <c r="G491" s="46">
        <f>G492</f>
        <v>4570.59</v>
      </c>
    </row>
    <row r="492" spans="1:7" outlineLevel="5">
      <c r="A492" s="39" t="s">
        <v>189</v>
      </c>
      <c r="B492" s="38" t="s">
        <v>5</v>
      </c>
      <c r="C492" s="40" t="s">
        <v>133</v>
      </c>
      <c r="D492" s="40" t="s">
        <v>26</v>
      </c>
      <c r="E492" s="48" t="s">
        <v>266</v>
      </c>
      <c r="F492" s="48" t="s">
        <v>190</v>
      </c>
      <c r="G492" s="46">
        <v>4570.59</v>
      </c>
    </row>
    <row r="493" spans="1:7" outlineLevel="5">
      <c r="A493" s="39" t="s">
        <v>353</v>
      </c>
      <c r="B493" s="38" t="s">
        <v>5</v>
      </c>
      <c r="C493" s="40" t="s">
        <v>133</v>
      </c>
      <c r="D493" s="40" t="s">
        <v>26</v>
      </c>
      <c r="E493" s="48" t="s">
        <v>352</v>
      </c>
      <c r="F493" s="48" t="s">
        <v>8</v>
      </c>
      <c r="G493" s="46">
        <f>G494</f>
        <v>3.4</v>
      </c>
    </row>
    <row r="494" spans="1:7" ht="45" outlineLevel="5">
      <c r="A494" s="39" t="s">
        <v>52</v>
      </c>
      <c r="B494" s="38" t="s">
        <v>5</v>
      </c>
      <c r="C494" s="40" t="s">
        <v>133</v>
      </c>
      <c r="D494" s="40" t="s">
        <v>26</v>
      </c>
      <c r="E494" s="48" t="s">
        <v>352</v>
      </c>
      <c r="F494" s="48" t="s">
        <v>53</v>
      </c>
      <c r="G494" s="46">
        <f>G495</f>
        <v>3.4</v>
      </c>
    </row>
    <row r="495" spans="1:7" ht="45" outlineLevel="5">
      <c r="A495" s="39" t="s">
        <v>54</v>
      </c>
      <c r="B495" s="38" t="s">
        <v>5</v>
      </c>
      <c r="C495" s="40" t="s">
        <v>133</v>
      </c>
      <c r="D495" s="40" t="s">
        <v>26</v>
      </c>
      <c r="E495" s="48" t="s">
        <v>352</v>
      </c>
      <c r="F495" s="48" t="s">
        <v>55</v>
      </c>
      <c r="G495" s="46">
        <v>3.4</v>
      </c>
    </row>
    <row r="496" spans="1:7" ht="30" outlineLevel="5">
      <c r="A496" s="39" t="s">
        <v>219</v>
      </c>
      <c r="B496" s="38" t="s">
        <v>5</v>
      </c>
      <c r="C496" s="40" t="s">
        <v>133</v>
      </c>
      <c r="D496" s="40" t="s">
        <v>26</v>
      </c>
      <c r="E496" s="48" t="s">
        <v>267</v>
      </c>
      <c r="F496" s="48" t="s">
        <v>8</v>
      </c>
      <c r="G496" s="46">
        <f>G497</f>
        <v>737</v>
      </c>
    </row>
    <row r="497" spans="1:7" ht="45" outlineLevel="5">
      <c r="A497" s="39" t="s">
        <v>188</v>
      </c>
      <c r="B497" s="38" t="s">
        <v>5</v>
      </c>
      <c r="C497" s="40" t="s">
        <v>133</v>
      </c>
      <c r="D497" s="40" t="s">
        <v>26</v>
      </c>
      <c r="E497" s="48" t="s">
        <v>267</v>
      </c>
      <c r="F497" s="48" t="s">
        <v>83</v>
      </c>
      <c r="G497" s="46">
        <f>G498</f>
        <v>737</v>
      </c>
    </row>
    <row r="498" spans="1:7" outlineLevel="5">
      <c r="A498" s="39" t="s">
        <v>189</v>
      </c>
      <c r="B498" s="38" t="s">
        <v>5</v>
      </c>
      <c r="C498" s="40" t="s">
        <v>133</v>
      </c>
      <c r="D498" s="40" t="s">
        <v>26</v>
      </c>
      <c r="E498" s="48" t="s">
        <v>267</v>
      </c>
      <c r="F498" s="48" t="s">
        <v>190</v>
      </c>
      <c r="G498" s="46">
        <v>737</v>
      </c>
    </row>
    <row r="499" spans="1:7" ht="30" outlineLevel="5">
      <c r="A499" s="39" t="s">
        <v>219</v>
      </c>
      <c r="B499" s="38" t="s">
        <v>5</v>
      </c>
      <c r="C499" s="40" t="s">
        <v>133</v>
      </c>
      <c r="D499" s="40" t="s">
        <v>26</v>
      </c>
      <c r="E499" s="48" t="s">
        <v>268</v>
      </c>
      <c r="F499" s="48" t="s">
        <v>8</v>
      </c>
      <c r="G499" s="46">
        <f>G500</f>
        <v>92</v>
      </c>
    </row>
    <row r="500" spans="1:7" ht="45" outlineLevel="5">
      <c r="A500" s="39" t="s">
        <v>188</v>
      </c>
      <c r="B500" s="38" t="s">
        <v>5</v>
      </c>
      <c r="C500" s="40" t="s">
        <v>133</v>
      </c>
      <c r="D500" s="40" t="s">
        <v>26</v>
      </c>
      <c r="E500" s="48" t="s">
        <v>268</v>
      </c>
      <c r="F500" s="48" t="s">
        <v>83</v>
      </c>
      <c r="G500" s="46">
        <f>G501</f>
        <v>92</v>
      </c>
    </row>
    <row r="501" spans="1:7" outlineLevel="5">
      <c r="A501" s="39" t="s">
        <v>189</v>
      </c>
      <c r="B501" s="38" t="s">
        <v>5</v>
      </c>
      <c r="C501" s="40" t="s">
        <v>133</v>
      </c>
      <c r="D501" s="40" t="s">
        <v>26</v>
      </c>
      <c r="E501" s="48" t="s">
        <v>268</v>
      </c>
      <c r="F501" s="48" t="s">
        <v>190</v>
      </c>
      <c r="G501" s="46">
        <v>92</v>
      </c>
    </row>
    <row r="502" spans="1:7" ht="45" outlineLevel="5">
      <c r="A502" s="39" t="s">
        <v>343</v>
      </c>
      <c r="B502" s="38" t="s">
        <v>5</v>
      </c>
      <c r="C502" s="40" t="s">
        <v>133</v>
      </c>
      <c r="D502" s="40" t="s">
        <v>26</v>
      </c>
      <c r="E502" s="48" t="s">
        <v>351</v>
      </c>
      <c r="F502" s="48" t="s">
        <v>8</v>
      </c>
      <c r="G502" s="46">
        <f>G503</f>
        <v>166.38</v>
      </c>
    </row>
    <row r="503" spans="1:7" ht="45" outlineLevel="5">
      <c r="A503" s="39" t="s">
        <v>188</v>
      </c>
      <c r="B503" s="38" t="s">
        <v>5</v>
      </c>
      <c r="C503" s="40" t="s">
        <v>133</v>
      </c>
      <c r="D503" s="40" t="s">
        <v>26</v>
      </c>
      <c r="E503" s="48" t="s">
        <v>351</v>
      </c>
      <c r="F503" s="48" t="s">
        <v>83</v>
      </c>
      <c r="G503" s="46">
        <f>G504</f>
        <v>166.38</v>
      </c>
    </row>
    <row r="504" spans="1:7" outlineLevel="5">
      <c r="A504" s="39" t="s">
        <v>189</v>
      </c>
      <c r="B504" s="38" t="s">
        <v>5</v>
      </c>
      <c r="C504" s="40" t="s">
        <v>133</v>
      </c>
      <c r="D504" s="40" t="s">
        <v>26</v>
      </c>
      <c r="E504" s="48" t="s">
        <v>351</v>
      </c>
      <c r="F504" s="48" t="s">
        <v>190</v>
      </c>
      <c r="G504" s="46">
        <v>166.38</v>
      </c>
    </row>
    <row r="505" spans="1:7" ht="32.25" customHeight="1" outlineLevel="5">
      <c r="A505" s="39" t="s">
        <v>269</v>
      </c>
      <c r="B505" s="38" t="s">
        <v>5</v>
      </c>
      <c r="C505" s="40" t="s">
        <v>133</v>
      </c>
      <c r="D505" s="40" t="s">
        <v>26</v>
      </c>
      <c r="E505" s="48" t="s">
        <v>270</v>
      </c>
      <c r="F505" s="48" t="s">
        <v>8</v>
      </c>
      <c r="G505" s="46">
        <f>G506+G509+G512+G515+G518+G521</f>
        <v>10341.230000000001</v>
      </c>
    </row>
    <row r="506" spans="1:7" ht="39.75" customHeight="1" outlineLevel="5">
      <c r="A506" s="39" t="s">
        <v>271</v>
      </c>
      <c r="B506" s="38" t="s">
        <v>5</v>
      </c>
      <c r="C506" s="40" t="s">
        <v>133</v>
      </c>
      <c r="D506" s="40" t="s">
        <v>26</v>
      </c>
      <c r="E506" s="48" t="s">
        <v>272</v>
      </c>
      <c r="F506" s="48" t="s">
        <v>8</v>
      </c>
      <c r="G506" s="46">
        <f>G507</f>
        <v>3421.1</v>
      </c>
    </row>
    <row r="507" spans="1:7" ht="18.75" customHeight="1" outlineLevel="5">
      <c r="A507" s="39" t="s">
        <v>106</v>
      </c>
      <c r="B507" s="38" t="s">
        <v>5</v>
      </c>
      <c r="C507" s="40" t="s">
        <v>133</v>
      </c>
      <c r="D507" s="40" t="s">
        <v>26</v>
      </c>
      <c r="E507" s="48" t="s">
        <v>272</v>
      </c>
      <c r="F507" s="48" t="s">
        <v>107</v>
      </c>
      <c r="G507" s="46">
        <f>G508</f>
        <v>3421.1</v>
      </c>
    </row>
    <row r="508" spans="1:7" ht="16.5" customHeight="1" outlineLevel="5">
      <c r="A508" s="39" t="s">
        <v>575</v>
      </c>
      <c r="B508" s="38" t="s">
        <v>5</v>
      </c>
      <c r="C508" s="40" t="s">
        <v>133</v>
      </c>
      <c r="D508" s="40" t="s">
        <v>26</v>
      </c>
      <c r="E508" s="48" t="s">
        <v>272</v>
      </c>
      <c r="F508" s="48" t="s">
        <v>576</v>
      </c>
      <c r="G508" s="46">
        <v>3421.1</v>
      </c>
    </row>
    <row r="509" spans="1:7" ht="33.75" customHeight="1" outlineLevel="5">
      <c r="A509" s="39" t="s">
        <v>273</v>
      </c>
      <c r="B509" s="38" t="s">
        <v>5</v>
      </c>
      <c r="C509" s="40" t="s">
        <v>133</v>
      </c>
      <c r="D509" s="40" t="s">
        <v>26</v>
      </c>
      <c r="E509" s="48" t="s">
        <v>274</v>
      </c>
      <c r="F509" s="48" t="s">
        <v>8</v>
      </c>
      <c r="G509" s="46">
        <f>G510</f>
        <v>6163.83</v>
      </c>
    </row>
    <row r="510" spans="1:7" ht="48" customHeight="1" outlineLevel="5">
      <c r="A510" s="39" t="s">
        <v>188</v>
      </c>
      <c r="B510" s="38" t="s">
        <v>5</v>
      </c>
      <c r="C510" s="40" t="s">
        <v>133</v>
      </c>
      <c r="D510" s="40" t="s">
        <v>26</v>
      </c>
      <c r="E510" s="48" t="s">
        <v>274</v>
      </c>
      <c r="F510" s="48" t="s">
        <v>83</v>
      </c>
      <c r="G510" s="46">
        <f>G511</f>
        <v>6163.83</v>
      </c>
    </row>
    <row r="511" spans="1:7" ht="21" customHeight="1" outlineLevel="5">
      <c r="A511" s="39" t="s">
        <v>189</v>
      </c>
      <c r="B511" s="38" t="s">
        <v>5</v>
      </c>
      <c r="C511" s="40" t="s">
        <v>133</v>
      </c>
      <c r="D511" s="40" t="s">
        <v>26</v>
      </c>
      <c r="E511" s="48" t="s">
        <v>274</v>
      </c>
      <c r="F511" s="48" t="s">
        <v>190</v>
      </c>
      <c r="G511" s="46">
        <v>6163.83</v>
      </c>
    </row>
    <row r="512" spans="1:7" ht="15.75" customHeight="1" outlineLevel="5">
      <c r="A512" s="39" t="s">
        <v>349</v>
      </c>
      <c r="B512" s="38" t="s">
        <v>5</v>
      </c>
      <c r="C512" s="40" t="s">
        <v>133</v>
      </c>
      <c r="D512" s="40" t="s">
        <v>26</v>
      </c>
      <c r="E512" s="48" t="s">
        <v>348</v>
      </c>
      <c r="F512" s="48" t="s">
        <v>8</v>
      </c>
      <c r="G512" s="46">
        <f>G513</f>
        <v>100</v>
      </c>
    </row>
    <row r="513" spans="1:7" ht="21" customHeight="1" outlineLevel="5">
      <c r="A513" s="39" t="s">
        <v>188</v>
      </c>
      <c r="B513" s="38" t="s">
        <v>5</v>
      </c>
      <c r="C513" s="40" t="s">
        <v>133</v>
      </c>
      <c r="D513" s="40" t="s">
        <v>26</v>
      </c>
      <c r="E513" s="48" t="s">
        <v>348</v>
      </c>
      <c r="F513" s="48" t="s">
        <v>83</v>
      </c>
      <c r="G513" s="46">
        <f>G514</f>
        <v>100</v>
      </c>
    </row>
    <row r="514" spans="1:7" ht="21" customHeight="1" outlineLevel="5">
      <c r="A514" s="39" t="s">
        <v>189</v>
      </c>
      <c r="B514" s="38" t="s">
        <v>5</v>
      </c>
      <c r="C514" s="40" t="s">
        <v>133</v>
      </c>
      <c r="D514" s="40" t="s">
        <v>26</v>
      </c>
      <c r="E514" s="48" t="s">
        <v>348</v>
      </c>
      <c r="F514" s="48" t="s">
        <v>190</v>
      </c>
      <c r="G514" s="46">
        <v>100</v>
      </c>
    </row>
    <row r="515" spans="1:7" ht="33" customHeight="1" outlineLevel="5">
      <c r="A515" s="51" t="s">
        <v>275</v>
      </c>
      <c r="B515" s="38" t="s">
        <v>5</v>
      </c>
      <c r="C515" s="40" t="s">
        <v>133</v>
      </c>
      <c r="D515" s="40" t="s">
        <v>26</v>
      </c>
      <c r="E515" s="48" t="s">
        <v>276</v>
      </c>
      <c r="F515" s="48" t="s">
        <v>8</v>
      </c>
      <c r="G515" s="46">
        <f>G516</f>
        <v>220.19</v>
      </c>
    </row>
    <row r="516" spans="1:7" ht="48" customHeight="1" outlineLevel="5">
      <c r="A516" s="51" t="s">
        <v>188</v>
      </c>
      <c r="B516" s="38" t="s">
        <v>5</v>
      </c>
      <c r="C516" s="40" t="s">
        <v>133</v>
      </c>
      <c r="D516" s="40" t="s">
        <v>26</v>
      </c>
      <c r="E516" s="48" t="s">
        <v>276</v>
      </c>
      <c r="F516" s="48" t="s">
        <v>83</v>
      </c>
      <c r="G516" s="46">
        <f>G517</f>
        <v>220.19</v>
      </c>
    </row>
    <row r="517" spans="1:7" outlineLevel="5">
      <c r="A517" s="51" t="s">
        <v>189</v>
      </c>
      <c r="B517" s="38" t="s">
        <v>5</v>
      </c>
      <c r="C517" s="40" t="s">
        <v>133</v>
      </c>
      <c r="D517" s="40" t="s">
        <v>26</v>
      </c>
      <c r="E517" s="48" t="s">
        <v>276</v>
      </c>
      <c r="F517" s="48" t="s">
        <v>190</v>
      </c>
      <c r="G517" s="46">
        <v>220.19</v>
      </c>
    </row>
    <row r="518" spans="1:7" ht="45" outlineLevel="5">
      <c r="A518" s="51" t="s">
        <v>343</v>
      </c>
      <c r="B518" s="38" t="s">
        <v>5</v>
      </c>
      <c r="C518" s="40" t="s">
        <v>133</v>
      </c>
      <c r="D518" s="40" t="s">
        <v>26</v>
      </c>
      <c r="E518" s="48" t="s">
        <v>350</v>
      </c>
      <c r="F518" s="48" t="s">
        <v>8</v>
      </c>
      <c r="G518" s="46">
        <f>G519</f>
        <v>371.1</v>
      </c>
    </row>
    <row r="519" spans="1:7" ht="45" outlineLevel="5">
      <c r="A519" s="51" t="s">
        <v>188</v>
      </c>
      <c r="B519" s="38" t="s">
        <v>5</v>
      </c>
      <c r="C519" s="40" t="s">
        <v>133</v>
      </c>
      <c r="D519" s="40" t="s">
        <v>26</v>
      </c>
      <c r="E519" s="48" t="s">
        <v>350</v>
      </c>
      <c r="F519" s="48" t="s">
        <v>83</v>
      </c>
      <c r="G519" s="46">
        <f>G520</f>
        <v>371.1</v>
      </c>
    </row>
    <row r="520" spans="1:7" outlineLevel="5">
      <c r="A520" s="51" t="s">
        <v>189</v>
      </c>
      <c r="B520" s="38" t="s">
        <v>5</v>
      </c>
      <c r="C520" s="40" t="s">
        <v>133</v>
      </c>
      <c r="D520" s="40" t="s">
        <v>26</v>
      </c>
      <c r="E520" s="48" t="s">
        <v>350</v>
      </c>
      <c r="F520" s="48" t="s">
        <v>190</v>
      </c>
      <c r="G520" s="46">
        <v>371.1</v>
      </c>
    </row>
    <row r="521" spans="1:7" ht="30" outlineLevel="5">
      <c r="A521" s="51" t="s">
        <v>219</v>
      </c>
      <c r="B521" s="38" t="s">
        <v>5</v>
      </c>
      <c r="C521" s="40" t="s">
        <v>133</v>
      </c>
      <c r="D521" s="40" t="s">
        <v>26</v>
      </c>
      <c r="E521" s="48" t="s">
        <v>278</v>
      </c>
      <c r="F521" s="48" t="s">
        <v>8</v>
      </c>
      <c r="G521" s="46">
        <f>G522</f>
        <v>65.010000000000005</v>
      </c>
    </row>
    <row r="522" spans="1:7" ht="45" outlineLevel="5">
      <c r="A522" s="51" t="s">
        <v>188</v>
      </c>
      <c r="B522" s="38" t="s">
        <v>5</v>
      </c>
      <c r="C522" s="40" t="s">
        <v>133</v>
      </c>
      <c r="D522" s="40" t="s">
        <v>26</v>
      </c>
      <c r="E522" s="48" t="s">
        <v>278</v>
      </c>
      <c r="F522" s="48" t="s">
        <v>83</v>
      </c>
      <c r="G522" s="46">
        <f>G523</f>
        <v>65.010000000000005</v>
      </c>
    </row>
    <row r="523" spans="1:7" outlineLevel="5">
      <c r="A523" s="51" t="s">
        <v>189</v>
      </c>
      <c r="B523" s="38" t="s">
        <v>5</v>
      </c>
      <c r="C523" s="40" t="s">
        <v>133</v>
      </c>
      <c r="D523" s="40" t="s">
        <v>26</v>
      </c>
      <c r="E523" s="48" t="s">
        <v>278</v>
      </c>
      <c r="F523" s="48" t="s">
        <v>190</v>
      </c>
      <c r="G523" s="46">
        <v>65.010000000000005</v>
      </c>
    </row>
    <row r="524" spans="1:7" ht="30" outlineLevel="5">
      <c r="A524" s="39" t="s">
        <v>279</v>
      </c>
      <c r="B524" s="38" t="s">
        <v>5</v>
      </c>
      <c r="C524" s="40" t="s">
        <v>133</v>
      </c>
      <c r="D524" s="40" t="s">
        <v>48</v>
      </c>
      <c r="E524" s="48" t="s">
        <v>28</v>
      </c>
      <c r="F524" s="48" t="s">
        <v>8</v>
      </c>
      <c r="G524" s="46">
        <f>G525</f>
        <v>4906.62</v>
      </c>
    </row>
    <row r="525" spans="1:7" ht="60" outlineLevel="5">
      <c r="A525" s="39" t="s">
        <v>213</v>
      </c>
      <c r="B525" s="38" t="s">
        <v>5</v>
      </c>
      <c r="C525" s="40" t="s">
        <v>133</v>
      </c>
      <c r="D525" s="40" t="s">
        <v>48</v>
      </c>
      <c r="E525" s="48" t="s">
        <v>214</v>
      </c>
      <c r="F525" s="48" t="s">
        <v>8</v>
      </c>
      <c r="G525" s="46">
        <f>G526</f>
        <v>4906.62</v>
      </c>
    </row>
    <row r="526" spans="1:7" ht="45" outlineLevel="5">
      <c r="A526" s="39" t="s">
        <v>281</v>
      </c>
      <c r="B526" s="38" t="s">
        <v>5</v>
      </c>
      <c r="C526" s="40" t="s">
        <v>133</v>
      </c>
      <c r="D526" s="40" t="s">
        <v>48</v>
      </c>
      <c r="E526" s="48" t="s">
        <v>282</v>
      </c>
      <c r="F526" s="48" t="s">
        <v>8</v>
      </c>
      <c r="G526" s="46">
        <f>G527+G534</f>
        <v>4906.62</v>
      </c>
    </row>
    <row r="527" spans="1:7" ht="45" outlineLevel="5">
      <c r="A527" s="39" t="s">
        <v>284</v>
      </c>
      <c r="B527" s="38" t="s">
        <v>5</v>
      </c>
      <c r="C527" s="40" t="s">
        <v>133</v>
      </c>
      <c r="D527" s="40" t="s">
        <v>48</v>
      </c>
      <c r="E527" s="48" t="s">
        <v>285</v>
      </c>
      <c r="F527" s="48" t="s">
        <v>8</v>
      </c>
      <c r="G527" s="46">
        <f>G528+G530+G532</f>
        <v>3846.62</v>
      </c>
    </row>
    <row r="528" spans="1:7" ht="60" outlineLevel="5">
      <c r="A528" s="39" t="s">
        <v>37</v>
      </c>
      <c r="B528" s="38" t="s">
        <v>5</v>
      </c>
      <c r="C528" s="40" t="s">
        <v>133</v>
      </c>
      <c r="D528" s="40" t="s">
        <v>48</v>
      </c>
      <c r="E528" s="48" t="s">
        <v>285</v>
      </c>
      <c r="F528" s="48" t="s">
        <v>7</v>
      </c>
      <c r="G528" s="46">
        <f>G529</f>
        <v>3601.15</v>
      </c>
    </row>
    <row r="529" spans="1:7" ht="30" outlineLevel="5">
      <c r="A529" s="39" t="s">
        <v>338</v>
      </c>
      <c r="B529" s="38" t="s">
        <v>5</v>
      </c>
      <c r="C529" s="40" t="s">
        <v>133</v>
      </c>
      <c r="D529" s="40" t="s">
        <v>48</v>
      </c>
      <c r="E529" s="48" t="s">
        <v>285</v>
      </c>
      <c r="F529" s="48" t="s">
        <v>113</v>
      </c>
      <c r="G529" s="46">
        <v>3601.15</v>
      </c>
    </row>
    <row r="530" spans="1:7" ht="45" outlineLevel="5">
      <c r="A530" s="39" t="s">
        <v>52</v>
      </c>
      <c r="B530" s="38" t="s">
        <v>5</v>
      </c>
      <c r="C530" s="40" t="s">
        <v>133</v>
      </c>
      <c r="D530" s="40" t="s">
        <v>48</v>
      </c>
      <c r="E530" s="48" t="s">
        <v>285</v>
      </c>
      <c r="F530" s="48" t="s">
        <v>53</v>
      </c>
      <c r="G530" s="46">
        <f>G531</f>
        <v>215.47</v>
      </c>
    </row>
    <row r="531" spans="1:7" ht="45" outlineLevel="5">
      <c r="A531" s="39" t="s">
        <v>54</v>
      </c>
      <c r="B531" s="38" t="s">
        <v>5</v>
      </c>
      <c r="C531" s="40" t="s">
        <v>133</v>
      </c>
      <c r="D531" s="40" t="s">
        <v>48</v>
      </c>
      <c r="E531" s="48" t="s">
        <v>285</v>
      </c>
      <c r="F531" s="48" t="s">
        <v>55</v>
      </c>
      <c r="G531" s="46">
        <v>215.47</v>
      </c>
    </row>
    <row r="532" spans="1:7" outlineLevel="5">
      <c r="A532" s="39" t="s">
        <v>56</v>
      </c>
      <c r="B532" s="38" t="s">
        <v>5</v>
      </c>
      <c r="C532" s="40" t="s">
        <v>133</v>
      </c>
      <c r="D532" s="40" t="s">
        <v>48</v>
      </c>
      <c r="E532" s="48" t="s">
        <v>285</v>
      </c>
      <c r="F532" s="48" t="s">
        <v>57</v>
      </c>
      <c r="G532" s="46">
        <f>G533</f>
        <v>30</v>
      </c>
    </row>
    <row r="533" spans="1:7" outlineLevel="5">
      <c r="A533" s="39" t="s">
        <v>58</v>
      </c>
      <c r="B533" s="38" t="s">
        <v>5</v>
      </c>
      <c r="C533" s="40" t="s">
        <v>133</v>
      </c>
      <c r="D533" s="40" t="s">
        <v>48</v>
      </c>
      <c r="E533" s="48" t="s">
        <v>285</v>
      </c>
      <c r="F533" s="48" t="s">
        <v>59</v>
      </c>
      <c r="G533" s="46">
        <v>30</v>
      </c>
    </row>
    <row r="534" spans="1:7" outlineLevel="5">
      <c r="A534" s="39" t="s">
        <v>580</v>
      </c>
      <c r="B534" s="38" t="s">
        <v>5</v>
      </c>
      <c r="C534" s="40" t="s">
        <v>133</v>
      </c>
      <c r="D534" s="40" t="s">
        <v>48</v>
      </c>
      <c r="E534" s="48" t="s">
        <v>581</v>
      </c>
      <c r="F534" s="48" t="s">
        <v>8</v>
      </c>
      <c r="G534" s="46">
        <f>G535</f>
        <v>1060</v>
      </c>
    </row>
    <row r="535" spans="1:7" ht="45" outlineLevel="5">
      <c r="A535" s="51" t="s">
        <v>188</v>
      </c>
      <c r="B535" s="38" t="s">
        <v>5</v>
      </c>
      <c r="C535" s="40" t="s">
        <v>133</v>
      </c>
      <c r="D535" s="40" t="s">
        <v>48</v>
      </c>
      <c r="E535" s="48" t="s">
        <v>581</v>
      </c>
      <c r="F535" s="48" t="s">
        <v>83</v>
      </c>
      <c r="G535" s="46">
        <f>G536</f>
        <v>1060</v>
      </c>
    </row>
    <row r="536" spans="1:7" outlineLevel="5">
      <c r="A536" s="39" t="s">
        <v>84</v>
      </c>
      <c r="B536" s="38" t="s">
        <v>5</v>
      </c>
      <c r="C536" s="40" t="s">
        <v>133</v>
      </c>
      <c r="D536" s="40" t="s">
        <v>48</v>
      </c>
      <c r="E536" s="48" t="s">
        <v>581</v>
      </c>
      <c r="F536" s="48" t="s">
        <v>85</v>
      </c>
      <c r="G536" s="46">
        <v>1060</v>
      </c>
    </row>
    <row r="537" spans="1:7" outlineLevel="5">
      <c r="A537" s="51" t="s">
        <v>286</v>
      </c>
      <c r="B537" s="38" t="s">
        <v>5</v>
      </c>
      <c r="C537" s="48" t="s">
        <v>287</v>
      </c>
      <c r="D537" s="48" t="s">
        <v>27</v>
      </c>
      <c r="E537" s="48" t="s">
        <v>28</v>
      </c>
      <c r="F537" s="48" t="s">
        <v>8</v>
      </c>
      <c r="G537" s="46">
        <f>G538</f>
        <v>531.52</v>
      </c>
    </row>
    <row r="538" spans="1:7" ht="30" outlineLevel="5">
      <c r="A538" s="39" t="s">
        <v>296</v>
      </c>
      <c r="B538" s="38" t="s">
        <v>5</v>
      </c>
      <c r="C538" s="48" t="s">
        <v>287</v>
      </c>
      <c r="D538" s="48" t="s">
        <v>50</v>
      </c>
      <c r="E538" s="48" t="s">
        <v>28</v>
      </c>
      <c r="F538" s="48" t="s">
        <v>8</v>
      </c>
      <c r="G538" s="46">
        <f>G539</f>
        <v>531.52</v>
      </c>
    </row>
    <row r="539" spans="1:7" ht="60" outlineLevel="5">
      <c r="A539" s="39" t="s">
        <v>213</v>
      </c>
      <c r="B539" s="38" t="s">
        <v>5</v>
      </c>
      <c r="C539" s="48" t="s">
        <v>287</v>
      </c>
      <c r="D539" s="48" t="s">
        <v>50</v>
      </c>
      <c r="E539" s="48" t="s">
        <v>214</v>
      </c>
      <c r="F539" s="48" t="s">
        <v>8</v>
      </c>
      <c r="G539" s="46">
        <f>G540</f>
        <v>531.52</v>
      </c>
    </row>
    <row r="540" spans="1:7" outlineLevel="5">
      <c r="A540" s="39" t="s">
        <v>297</v>
      </c>
      <c r="B540" s="38" t="s">
        <v>5</v>
      </c>
      <c r="C540" s="48" t="s">
        <v>287</v>
      </c>
      <c r="D540" s="48" t="s">
        <v>50</v>
      </c>
      <c r="E540" s="48" t="s">
        <v>247</v>
      </c>
      <c r="F540" s="48" t="s">
        <v>8</v>
      </c>
      <c r="G540" s="46">
        <f>G541+G543+G546</f>
        <v>531.52</v>
      </c>
    </row>
    <row r="541" spans="1:7" ht="45" outlineLevel="5">
      <c r="A541" s="51" t="s">
        <v>188</v>
      </c>
      <c r="B541" s="38" t="s">
        <v>5</v>
      </c>
      <c r="C541" s="48" t="s">
        <v>287</v>
      </c>
      <c r="D541" s="48" t="s">
        <v>50</v>
      </c>
      <c r="E541" s="48" t="s">
        <v>249</v>
      </c>
      <c r="F541" s="48" t="s">
        <v>83</v>
      </c>
      <c r="G541" s="46">
        <f>G542</f>
        <v>11.61</v>
      </c>
    </row>
    <row r="542" spans="1:7" outlineLevel="5">
      <c r="A542" s="51" t="s">
        <v>189</v>
      </c>
      <c r="B542" s="38" t="s">
        <v>5</v>
      </c>
      <c r="C542" s="48" t="s">
        <v>287</v>
      </c>
      <c r="D542" s="48" t="s">
        <v>50</v>
      </c>
      <c r="E542" s="48" t="s">
        <v>249</v>
      </c>
      <c r="F542" s="48" t="s">
        <v>190</v>
      </c>
      <c r="G542" s="46">
        <v>11.61</v>
      </c>
    </row>
    <row r="543" spans="1:7" ht="51" customHeight="1" outlineLevel="5">
      <c r="A543" s="128" t="s">
        <v>383</v>
      </c>
      <c r="B543" s="38" t="s">
        <v>5</v>
      </c>
      <c r="C543" s="48" t="s">
        <v>287</v>
      </c>
      <c r="D543" s="48" t="s">
        <v>50</v>
      </c>
      <c r="E543" s="48" t="s">
        <v>384</v>
      </c>
      <c r="F543" s="48" t="s">
        <v>8</v>
      </c>
      <c r="G543" s="46">
        <f>G544</f>
        <v>88.39</v>
      </c>
    </row>
    <row r="544" spans="1:7" ht="47.25" outlineLevel="5">
      <c r="A544" s="71" t="s">
        <v>188</v>
      </c>
      <c r="B544" s="38" t="s">
        <v>5</v>
      </c>
      <c r="C544" s="48" t="s">
        <v>287</v>
      </c>
      <c r="D544" s="48" t="s">
        <v>50</v>
      </c>
      <c r="E544" s="48" t="s">
        <v>384</v>
      </c>
      <c r="F544" s="48" t="s">
        <v>83</v>
      </c>
      <c r="G544" s="46">
        <f>G545</f>
        <v>88.39</v>
      </c>
    </row>
    <row r="545" spans="1:7" ht="15.75" outlineLevel="5">
      <c r="A545" s="71" t="s">
        <v>189</v>
      </c>
      <c r="B545" s="38" t="s">
        <v>5</v>
      </c>
      <c r="C545" s="48" t="s">
        <v>287</v>
      </c>
      <c r="D545" s="48" t="s">
        <v>50</v>
      </c>
      <c r="E545" s="48" t="s">
        <v>384</v>
      </c>
      <c r="F545" s="48" t="s">
        <v>190</v>
      </c>
      <c r="G545" s="46">
        <v>88.39</v>
      </c>
    </row>
    <row r="546" spans="1:7" ht="78.75" outlineLevel="5">
      <c r="A546" s="128" t="s">
        <v>373</v>
      </c>
      <c r="B546" s="38" t="s">
        <v>5</v>
      </c>
      <c r="C546" s="48" t="s">
        <v>287</v>
      </c>
      <c r="D546" s="48" t="s">
        <v>50</v>
      </c>
      <c r="E546" s="48" t="s">
        <v>385</v>
      </c>
      <c r="F546" s="48" t="s">
        <v>8</v>
      </c>
      <c r="G546" s="46">
        <f>G547</f>
        <v>431.52</v>
      </c>
    </row>
    <row r="547" spans="1:7" ht="47.25" outlineLevel="5">
      <c r="A547" s="71" t="s">
        <v>188</v>
      </c>
      <c r="B547" s="38" t="s">
        <v>5</v>
      </c>
      <c r="C547" s="48" t="s">
        <v>287</v>
      </c>
      <c r="D547" s="48" t="s">
        <v>50</v>
      </c>
      <c r="E547" s="48" t="s">
        <v>385</v>
      </c>
      <c r="F547" s="48" t="s">
        <v>83</v>
      </c>
      <c r="G547" s="46">
        <f>G548</f>
        <v>431.52</v>
      </c>
    </row>
    <row r="548" spans="1:7" ht="15.75" outlineLevel="5">
      <c r="A548" s="71" t="s">
        <v>189</v>
      </c>
      <c r="B548" s="38" t="s">
        <v>5</v>
      </c>
      <c r="C548" s="48" t="s">
        <v>287</v>
      </c>
      <c r="D548" s="48" t="s">
        <v>50</v>
      </c>
      <c r="E548" s="48" t="s">
        <v>385</v>
      </c>
      <c r="F548" s="48" t="s">
        <v>190</v>
      </c>
      <c r="G548" s="46">
        <v>431.52</v>
      </c>
    </row>
    <row r="549" spans="1:7" outlineLevel="2">
      <c r="A549" s="39" t="s">
        <v>320</v>
      </c>
      <c r="B549" s="62"/>
      <c r="C549" s="63"/>
      <c r="D549" s="63"/>
      <c r="E549" s="63"/>
      <c r="F549" s="63"/>
      <c r="G549" s="36">
        <f>G19+G320+G332+G460</f>
        <v>421325.45000000007</v>
      </c>
    </row>
    <row r="551" spans="1:7">
      <c r="G551" s="64"/>
    </row>
  </sheetData>
  <autoFilter ref="A17:WVI549">
    <filterColumn colId="4"/>
  </autoFilter>
  <mergeCells count="10">
    <mergeCell ref="C1:G1"/>
    <mergeCell ref="C2:G2"/>
    <mergeCell ref="C3:G3"/>
    <mergeCell ref="E4:G4"/>
    <mergeCell ref="A14:G14"/>
    <mergeCell ref="C7:G7"/>
    <mergeCell ref="C8:G8"/>
    <mergeCell ref="C9:G9"/>
    <mergeCell ref="E10:G10"/>
    <mergeCell ref="A13:G13"/>
  </mergeCells>
  <pageMargins left="0.70866141732283472" right="0.70866141732283472" top="0.74803149606299213" bottom="0.74803149606299213" header="0.31496062992125984" footer="0.31496062992125984"/>
  <pageSetup paperSize="9" scale="75" fitToHeight="18" orientation="portrait" verticalDpi="0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zoomScaleNormal="100" workbookViewId="0">
      <selection activeCell="E93" sqref="E93"/>
    </sheetView>
  </sheetViews>
  <sheetFormatPr defaultRowHeight="24.95" customHeight="1"/>
  <cols>
    <col min="1" max="1" width="7.140625" style="77" customWidth="1"/>
    <col min="2" max="2" width="66.28515625" style="77" customWidth="1"/>
    <col min="3" max="3" width="7.7109375" style="77" customWidth="1"/>
    <col min="4" max="4" width="12.28515625" style="77" customWidth="1"/>
    <col min="5" max="5" width="15" style="77" customWidth="1"/>
    <col min="6" max="249" width="9.140625" style="77"/>
    <col min="250" max="250" width="7.140625" style="77" customWidth="1"/>
    <col min="251" max="251" width="66.28515625" style="77" customWidth="1"/>
    <col min="252" max="252" width="7.7109375" style="77" customWidth="1"/>
    <col min="253" max="253" width="12.28515625" style="77" customWidth="1"/>
    <col min="254" max="254" width="13.7109375" style="77" customWidth="1"/>
    <col min="255" max="260" width="0" style="77" hidden="1" customWidth="1"/>
    <col min="261" max="505" width="9.140625" style="77"/>
    <col min="506" max="506" width="7.140625" style="77" customWidth="1"/>
    <col min="507" max="507" width="66.28515625" style="77" customWidth="1"/>
    <col min="508" max="508" width="7.7109375" style="77" customWidth="1"/>
    <col min="509" max="509" width="12.28515625" style="77" customWidth="1"/>
    <col min="510" max="510" width="13.7109375" style="77" customWidth="1"/>
    <col min="511" max="516" width="0" style="77" hidden="1" customWidth="1"/>
    <col min="517" max="761" width="9.140625" style="77"/>
    <col min="762" max="762" width="7.140625" style="77" customWidth="1"/>
    <col min="763" max="763" width="66.28515625" style="77" customWidth="1"/>
    <col min="764" max="764" width="7.7109375" style="77" customWidth="1"/>
    <col min="765" max="765" width="12.28515625" style="77" customWidth="1"/>
    <col min="766" max="766" width="13.7109375" style="77" customWidth="1"/>
    <col min="767" max="772" width="0" style="77" hidden="1" customWidth="1"/>
    <col min="773" max="1017" width="9.140625" style="77"/>
    <col min="1018" max="1018" width="7.140625" style="77" customWidth="1"/>
    <col min="1019" max="1019" width="66.28515625" style="77" customWidth="1"/>
    <col min="1020" max="1020" width="7.7109375" style="77" customWidth="1"/>
    <col min="1021" max="1021" width="12.28515625" style="77" customWidth="1"/>
    <col min="1022" max="1022" width="13.7109375" style="77" customWidth="1"/>
    <col min="1023" max="1028" width="0" style="77" hidden="1" customWidth="1"/>
    <col min="1029" max="1273" width="9.140625" style="77"/>
    <col min="1274" max="1274" width="7.140625" style="77" customWidth="1"/>
    <col min="1275" max="1275" width="66.28515625" style="77" customWidth="1"/>
    <col min="1276" max="1276" width="7.7109375" style="77" customWidth="1"/>
    <col min="1277" max="1277" width="12.28515625" style="77" customWidth="1"/>
    <col min="1278" max="1278" width="13.7109375" style="77" customWidth="1"/>
    <col min="1279" max="1284" width="0" style="77" hidden="1" customWidth="1"/>
    <col min="1285" max="1529" width="9.140625" style="77"/>
    <col min="1530" max="1530" width="7.140625" style="77" customWidth="1"/>
    <col min="1531" max="1531" width="66.28515625" style="77" customWidth="1"/>
    <col min="1532" max="1532" width="7.7109375" style="77" customWidth="1"/>
    <col min="1533" max="1533" width="12.28515625" style="77" customWidth="1"/>
    <col min="1534" max="1534" width="13.7109375" style="77" customWidth="1"/>
    <col min="1535" max="1540" width="0" style="77" hidden="1" customWidth="1"/>
    <col min="1541" max="1785" width="9.140625" style="77"/>
    <col min="1786" max="1786" width="7.140625" style="77" customWidth="1"/>
    <col min="1787" max="1787" width="66.28515625" style="77" customWidth="1"/>
    <col min="1788" max="1788" width="7.7109375" style="77" customWidth="1"/>
    <col min="1789" max="1789" width="12.28515625" style="77" customWidth="1"/>
    <col min="1790" max="1790" width="13.7109375" style="77" customWidth="1"/>
    <col min="1791" max="1796" width="0" style="77" hidden="1" customWidth="1"/>
    <col min="1797" max="2041" width="9.140625" style="77"/>
    <col min="2042" max="2042" width="7.140625" style="77" customWidth="1"/>
    <col min="2043" max="2043" width="66.28515625" style="77" customWidth="1"/>
    <col min="2044" max="2044" width="7.7109375" style="77" customWidth="1"/>
    <col min="2045" max="2045" width="12.28515625" style="77" customWidth="1"/>
    <col min="2046" max="2046" width="13.7109375" style="77" customWidth="1"/>
    <col min="2047" max="2052" width="0" style="77" hidden="1" customWidth="1"/>
    <col min="2053" max="2297" width="9.140625" style="77"/>
    <col min="2298" max="2298" width="7.140625" style="77" customWidth="1"/>
    <col min="2299" max="2299" width="66.28515625" style="77" customWidth="1"/>
    <col min="2300" max="2300" width="7.7109375" style="77" customWidth="1"/>
    <col min="2301" max="2301" width="12.28515625" style="77" customWidth="1"/>
    <col min="2302" max="2302" width="13.7109375" style="77" customWidth="1"/>
    <col min="2303" max="2308" width="0" style="77" hidden="1" customWidth="1"/>
    <col min="2309" max="2553" width="9.140625" style="77"/>
    <col min="2554" max="2554" width="7.140625" style="77" customWidth="1"/>
    <col min="2555" max="2555" width="66.28515625" style="77" customWidth="1"/>
    <col min="2556" max="2556" width="7.7109375" style="77" customWidth="1"/>
    <col min="2557" max="2557" width="12.28515625" style="77" customWidth="1"/>
    <col min="2558" max="2558" width="13.7109375" style="77" customWidth="1"/>
    <col min="2559" max="2564" width="0" style="77" hidden="1" customWidth="1"/>
    <col min="2565" max="2809" width="9.140625" style="77"/>
    <col min="2810" max="2810" width="7.140625" style="77" customWidth="1"/>
    <col min="2811" max="2811" width="66.28515625" style="77" customWidth="1"/>
    <col min="2812" max="2812" width="7.7109375" style="77" customWidth="1"/>
    <col min="2813" max="2813" width="12.28515625" style="77" customWidth="1"/>
    <col min="2814" max="2814" width="13.7109375" style="77" customWidth="1"/>
    <col min="2815" max="2820" width="0" style="77" hidden="1" customWidth="1"/>
    <col min="2821" max="3065" width="9.140625" style="77"/>
    <col min="3066" max="3066" width="7.140625" style="77" customWidth="1"/>
    <col min="3067" max="3067" width="66.28515625" style="77" customWidth="1"/>
    <col min="3068" max="3068" width="7.7109375" style="77" customWidth="1"/>
    <col min="3069" max="3069" width="12.28515625" style="77" customWidth="1"/>
    <col min="3070" max="3070" width="13.7109375" style="77" customWidth="1"/>
    <col min="3071" max="3076" width="0" style="77" hidden="1" customWidth="1"/>
    <col min="3077" max="3321" width="9.140625" style="77"/>
    <col min="3322" max="3322" width="7.140625" style="77" customWidth="1"/>
    <col min="3323" max="3323" width="66.28515625" style="77" customWidth="1"/>
    <col min="3324" max="3324" width="7.7109375" style="77" customWidth="1"/>
    <col min="3325" max="3325" width="12.28515625" style="77" customWidth="1"/>
    <col min="3326" max="3326" width="13.7109375" style="77" customWidth="1"/>
    <col min="3327" max="3332" width="0" style="77" hidden="1" customWidth="1"/>
    <col min="3333" max="3577" width="9.140625" style="77"/>
    <col min="3578" max="3578" width="7.140625" style="77" customWidth="1"/>
    <col min="3579" max="3579" width="66.28515625" style="77" customWidth="1"/>
    <col min="3580" max="3580" width="7.7109375" style="77" customWidth="1"/>
    <col min="3581" max="3581" width="12.28515625" style="77" customWidth="1"/>
    <col min="3582" max="3582" width="13.7109375" style="77" customWidth="1"/>
    <col min="3583" max="3588" width="0" style="77" hidden="1" customWidth="1"/>
    <col min="3589" max="3833" width="9.140625" style="77"/>
    <col min="3834" max="3834" width="7.140625" style="77" customWidth="1"/>
    <col min="3835" max="3835" width="66.28515625" style="77" customWidth="1"/>
    <col min="3836" max="3836" width="7.7109375" style="77" customWidth="1"/>
    <col min="3837" max="3837" width="12.28515625" style="77" customWidth="1"/>
    <col min="3838" max="3838" width="13.7109375" style="77" customWidth="1"/>
    <col min="3839" max="3844" width="0" style="77" hidden="1" customWidth="1"/>
    <col min="3845" max="4089" width="9.140625" style="77"/>
    <col min="4090" max="4090" width="7.140625" style="77" customWidth="1"/>
    <col min="4091" max="4091" width="66.28515625" style="77" customWidth="1"/>
    <col min="4092" max="4092" width="7.7109375" style="77" customWidth="1"/>
    <col min="4093" max="4093" width="12.28515625" style="77" customWidth="1"/>
    <col min="4094" max="4094" width="13.7109375" style="77" customWidth="1"/>
    <col min="4095" max="4100" width="0" style="77" hidden="1" customWidth="1"/>
    <col min="4101" max="4345" width="9.140625" style="77"/>
    <col min="4346" max="4346" width="7.140625" style="77" customWidth="1"/>
    <col min="4347" max="4347" width="66.28515625" style="77" customWidth="1"/>
    <col min="4348" max="4348" width="7.7109375" style="77" customWidth="1"/>
    <col min="4349" max="4349" width="12.28515625" style="77" customWidth="1"/>
    <col min="4350" max="4350" width="13.7109375" style="77" customWidth="1"/>
    <col min="4351" max="4356" width="0" style="77" hidden="1" customWidth="1"/>
    <col min="4357" max="4601" width="9.140625" style="77"/>
    <col min="4602" max="4602" width="7.140625" style="77" customWidth="1"/>
    <col min="4603" max="4603" width="66.28515625" style="77" customWidth="1"/>
    <col min="4604" max="4604" width="7.7109375" style="77" customWidth="1"/>
    <col min="4605" max="4605" width="12.28515625" style="77" customWidth="1"/>
    <col min="4606" max="4606" width="13.7109375" style="77" customWidth="1"/>
    <col min="4607" max="4612" width="0" style="77" hidden="1" customWidth="1"/>
    <col min="4613" max="4857" width="9.140625" style="77"/>
    <col min="4858" max="4858" width="7.140625" style="77" customWidth="1"/>
    <col min="4859" max="4859" width="66.28515625" style="77" customWidth="1"/>
    <col min="4860" max="4860" width="7.7109375" style="77" customWidth="1"/>
    <col min="4861" max="4861" width="12.28515625" style="77" customWidth="1"/>
    <col min="4862" max="4862" width="13.7109375" style="77" customWidth="1"/>
    <col min="4863" max="4868" width="0" style="77" hidden="1" customWidth="1"/>
    <col min="4869" max="5113" width="9.140625" style="77"/>
    <col min="5114" max="5114" width="7.140625" style="77" customWidth="1"/>
    <col min="5115" max="5115" width="66.28515625" style="77" customWidth="1"/>
    <col min="5116" max="5116" width="7.7109375" style="77" customWidth="1"/>
    <col min="5117" max="5117" width="12.28515625" style="77" customWidth="1"/>
    <col min="5118" max="5118" width="13.7109375" style="77" customWidth="1"/>
    <col min="5119" max="5124" width="0" style="77" hidden="1" customWidth="1"/>
    <col min="5125" max="5369" width="9.140625" style="77"/>
    <col min="5370" max="5370" width="7.140625" style="77" customWidth="1"/>
    <col min="5371" max="5371" width="66.28515625" style="77" customWidth="1"/>
    <col min="5372" max="5372" width="7.7109375" style="77" customWidth="1"/>
    <col min="5373" max="5373" width="12.28515625" style="77" customWidth="1"/>
    <col min="5374" max="5374" width="13.7109375" style="77" customWidth="1"/>
    <col min="5375" max="5380" width="0" style="77" hidden="1" customWidth="1"/>
    <col min="5381" max="5625" width="9.140625" style="77"/>
    <col min="5626" max="5626" width="7.140625" style="77" customWidth="1"/>
    <col min="5627" max="5627" width="66.28515625" style="77" customWidth="1"/>
    <col min="5628" max="5628" width="7.7109375" style="77" customWidth="1"/>
    <col min="5629" max="5629" width="12.28515625" style="77" customWidth="1"/>
    <col min="5630" max="5630" width="13.7109375" style="77" customWidth="1"/>
    <col min="5631" max="5636" width="0" style="77" hidden="1" customWidth="1"/>
    <col min="5637" max="5881" width="9.140625" style="77"/>
    <col min="5882" max="5882" width="7.140625" style="77" customWidth="1"/>
    <col min="5883" max="5883" width="66.28515625" style="77" customWidth="1"/>
    <col min="5884" max="5884" width="7.7109375" style="77" customWidth="1"/>
    <col min="5885" max="5885" width="12.28515625" style="77" customWidth="1"/>
    <col min="5886" max="5886" width="13.7109375" style="77" customWidth="1"/>
    <col min="5887" max="5892" width="0" style="77" hidden="1" customWidth="1"/>
    <col min="5893" max="6137" width="9.140625" style="77"/>
    <col min="6138" max="6138" width="7.140625" style="77" customWidth="1"/>
    <col min="6139" max="6139" width="66.28515625" style="77" customWidth="1"/>
    <col min="6140" max="6140" width="7.7109375" style="77" customWidth="1"/>
    <col min="6141" max="6141" width="12.28515625" style="77" customWidth="1"/>
    <col min="6142" max="6142" width="13.7109375" style="77" customWidth="1"/>
    <col min="6143" max="6148" width="0" style="77" hidden="1" customWidth="1"/>
    <col min="6149" max="6393" width="9.140625" style="77"/>
    <col min="6394" max="6394" width="7.140625" style="77" customWidth="1"/>
    <col min="6395" max="6395" width="66.28515625" style="77" customWidth="1"/>
    <col min="6396" max="6396" width="7.7109375" style="77" customWidth="1"/>
    <col min="6397" max="6397" width="12.28515625" style="77" customWidth="1"/>
    <col min="6398" max="6398" width="13.7109375" style="77" customWidth="1"/>
    <col min="6399" max="6404" width="0" style="77" hidden="1" customWidth="1"/>
    <col min="6405" max="6649" width="9.140625" style="77"/>
    <col min="6650" max="6650" width="7.140625" style="77" customWidth="1"/>
    <col min="6651" max="6651" width="66.28515625" style="77" customWidth="1"/>
    <col min="6652" max="6652" width="7.7109375" style="77" customWidth="1"/>
    <col min="6653" max="6653" width="12.28515625" style="77" customWidth="1"/>
    <col min="6654" max="6654" width="13.7109375" style="77" customWidth="1"/>
    <col min="6655" max="6660" width="0" style="77" hidden="1" customWidth="1"/>
    <col min="6661" max="6905" width="9.140625" style="77"/>
    <col min="6906" max="6906" width="7.140625" style="77" customWidth="1"/>
    <col min="6907" max="6907" width="66.28515625" style="77" customWidth="1"/>
    <col min="6908" max="6908" width="7.7109375" style="77" customWidth="1"/>
    <col min="6909" max="6909" width="12.28515625" style="77" customWidth="1"/>
    <col min="6910" max="6910" width="13.7109375" style="77" customWidth="1"/>
    <col min="6911" max="6916" width="0" style="77" hidden="1" customWidth="1"/>
    <col min="6917" max="7161" width="9.140625" style="77"/>
    <col min="7162" max="7162" width="7.140625" style="77" customWidth="1"/>
    <col min="7163" max="7163" width="66.28515625" style="77" customWidth="1"/>
    <col min="7164" max="7164" width="7.7109375" style="77" customWidth="1"/>
    <col min="7165" max="7165" width="12.28515625" style="77" customWidth="1"/>
    <col min="7166" max="7166" width="13.7109375" style="77" customWidth="1"/>
    <col min="7167" max="7172" width="0" style="77" hidden="1" customWidth="1"/>
    <col min="7173" max="7417" width="9.140625" style="77"/>
    <col min="7418" max="7418" width="7.140625" style="77" customWidth="1"/>
    <col min="7419" max="7419" width="66.28515625" style="77" customWidth="1"/>
    <col min="7420" max="7420" width="7.7109375" style="77" customWidth="1"/>
    <col min="7421" max="7421" width="12.28515625" style="77" customWidth="1"/>
    <col min="7422" max="7422" width="13.7109375" style="77" customWidth="1"/>
    <col min="7423" max="7428" width="0" style="77" hidden="1" customWidth="1"/>
    <col min="7429" max="7673" width="9.140625" style="77"/>
    <col min="7674" max="7674" width="7.140625" style="77" customWidth="1"/>
    <col min="7675" max="7675" width="66.28515625" style="77" customWidth="1"/>
    <col min="7676" max="7676" width="7.7109375" style="77" customWidth="1"/>
    <col min="7677" max="7677" width="12.28515625" style="77" customWidth="1"/>
    <col min="7678" max="7678" width="13.7109375" style="77" customWidth="1"/>
    <col min="7679" max="7684" width="0" style="77" hidden="1" customWidth="1"/>
    <col min="7685" max="7929" width="9.140625" style="77"/>
    <col min="7930" max="7930" width="7.140625" style="77" customWidth="1"/>
    <col min="7931" max="7931" width="66.28515625" style="77" customWidth="1"/>
    <col min="7932" max="7932" width="7.7109375" style="77" customWidth="1"/>
    <col min="7933" max="7933" width="12.28515625" style="77" customWidth="1"/>
    <col min="7934" max="7934" width="13.7109375" style="77" customWidth="1"/>
    <col min="7935" max="7940" width="0" style="77" hidden="1" customWidth="1"/>
    <col min="7941" max="8185" width="9.140625" style="77"/>
    <col min="8186" max="8186" width="7.140625" style="77" customWidth="1"/>
    <col min="8187" max="8187" width="66.28515625" style="77" customWidth="1"/>
    <col min="8188" max="8188" width="7.7109375" style="77" customWidth="1"/>
    <col min="8189" max="8189" width="12.28515625" style="77" customWidth="1"/>
    <col min="8190" max="8190" width="13.7109375" style="77" customWidth="1"/>
    <col min="8191" max="8196" width="0" style="77" hidden="1" customWidth="1"/>
    <col min="8197" max="8441" width="9.140625" style="77"/>
    <col min="8442" max="8442" width="7.140625" style="77" customWidth="1"/>
    <col min="8443" max="8443" width="66.28515625" style="77" customWidth="1"/>
    <col min="8444" max="8444" width="7.7109375" style="77" customWidth="1"/>
    <col min="8445" max="8445" width="12.28515625" style="77" customWidth="1"/>
    <col min="8446" max="8446" width="13.7109375" style="77" customWidth="1"/>
    <col min="8447" max="8452" width="0" style="77" hidden="1" customWidth="1"/>
    <col min="8453" max="8697" width="9.140625" style="77"/>
    <col min="8698" max="8698" width="7.140625" style="77" customWidth="1"/>
    <col min="8699" max="8699" width="66.28515625" style="77" customWidth="1"/>
    <col min="8700" max="8700" width="7.7109375" style="77" customWidth="1"/>
    <col min="8701" max="8701" width="12.28515625" style="77" customWidth="1"/>
    <col min="8702" max="8702" width="13.7109375" style="77" customWidth="1"/>
    <col min="8703" max="8708" width="0" style="77" hidden="1" customWidth="1"/>
    <col min="8709" max="8953" width="9.140625" style="77"/>
    <col min="8954" max="8954" width="7.140625" style="77" customWidth="1"/>
    <col min="8955" max="8955" width="66.28515625" style="77" customWidth="1"/>
    <col min="8956" max="8956" width="7.7109375" style="77" customWidth="1"/>
    <col min="8957" max="8957" width="12.28515625" style="77" customWidth="1"/>
    <col min="8958" max="8958" width="13.7109375" style="77" customWidth="1"/>
    <col min="8959" max="8964" width="0" style="77" hidden="1" customWidth="1"/>
    <col min="8965" max="9209" width="9.140625" style="77"/>
    <col min="9210" max="9210" width="7.140625" style="77" customWidth="1"/>
    <col min="9211" max="9211" width="66.28515625" style="77" customWidth="1"/>
    <col min="9212" max="9212" width="7.7109375" style="77" customWidth="1"/>
    <col min="9213" max="9213" width="12.28515625" style="77" customWidth="1"/>
    <col min="9214" max="9214" width="13.7109375" style="77" customWidth="1"/>
    <col min="9215" max="9220" width="0" style="77" hidden="1" customWidth="1"/>
    <col min="9221" max="9465" width="9.140625" style="77"/>
    <col min="9466" max="9466" width="7.140625" style="77" customWidth="1"/>
    <col min="9467" max="9467" width="66.28515625" style="77" customWidth="1"/>
    <col min="9468" max="9468" width="7.7109375" style="77" customWidth="1"/>
    <col min="9469" max="9469" width="12.28515625" style="77" customWidth="1"/>
    <col min="9470" max="9470" width="13.7109375" style="77" customWidth="1"/>
    <col min="9471" max="9476" width="0" style="77" hidden="1" customWidth="1"/>
    <col min="9477" max="9721" width="9.140625" style="77"/>
    <col min="9722" max="9722" width="7.140625" style="77" customWidth="1"/>
    <col min="9723" max="9723" width="66.28515625" style="77" customWidth="1"/>
    <col min="9724" max="9724" width="7.7109375" style="77" customWidth="1"/>
    <col min="9725" max="9725" width="12.28515625" style="77" customWidth="1"/>
    <col min="9726" max="9726" width="13.7109375" style="77" customWidth="1"/>
    <col min="9727" max="9732" width="0" style="77" hidden="1" customWidth="1"/>
    <col min="9733" max="9977" width="9.140625" style="77"/>
    <col min="9978" max="9978" width="7.140625" style="77" customWidth="1"/>
    <col min="9979" max="9979" width="66.28515625" style="77" customWidth="1"/>
    <col min="9980" max="9980" width="7.7109375" style="77" customWidth="1"/>
    <col min="9981" max="9981" width="12.28515625" style="77" customWidth="1"/>
    <col min="9982" max="9982" width="13.7109375" style="77" customWidth="1"/>
    <col min="9983" max="9988" width="0" style="77" hidden="1" customWidth="1"/>
    <col min="9989" max="10233" width="9.140625" style="77"/>
    <col min="10234" max="10234" width="7.140625" style="77" customWidth="1"/>
    <col min="10235" max="10235" width="66.28515625" style="77" customWidth="1"/>
    <col min="10236" max="10236" width="7.7109375" style="77" customWidth="1"/>
    <col min="10237" max="10237" width="12.28515625" style="77" customWidth="1"/>
    <col min="10238" max="10238" width="13.7109375" style="77" customWidth="1"/>
    <col min="10239" max="10244" width="0" style="77" hidden="1" customWidth="1"/>
    <col min="10245" max="10489" width="9.140625" style="77"/>
    <col min="10490" max="10490" width="7.140625" style="77" customWidth="1"/>
    <col min="10491" max="10491" width="66.28515625" style="77" customWidth="1"/>
    <col min="10492" max="10492" width="7.7109375" style="77" customWidth="1"/>
    <col min="10493" max="10493" width="12.28515625" style="77" customWidth="1"/>
    <col min="10494" max="10494" width="13.7109375" style="77" customWidth="1"/>
    <col min="10495" max="10500" width="0" style="77" hidden="1" customWidth="1"/>
    <col min="10501" max="10745" width="9.140625" style="77"/>
    <col min="10746" max="10746" width="7.140625" style="77" customWidth="1"/>
    <col min="10747" max="10747" width="66.28515625" style="77" customWidth="1"/>
    <col min="10748" max="10748" width="7.7109375" style="77" customWidth="1"/>
    <col min="10749" max="10749" width="12.28515625" style="77" customWidth="1"/>
    <col min="10750" max="10750" width="13.7109375" style="77" customWidth="1"/>
    <col min="10751" max="10756" width="0" style="77" hidden="1" customWidth="1"/>
    <col min="10757" max="11001" width="9.140625" style="77"/>
    <col min="11002" max="11002" width="7.140625" style="77" customWidth="1"/>
    <col min="11003" max="11003" width="66.28515625" style="77" customWidth="1"/>
    <col min="11004" max="11004" width="7.7109375" style="77" customWidth="1"/>
    <col min="11005" max="11005" width="12.28515625" style="77" customWidth="1"/>
    <col min="11006" max="11006" width="13.7109375" style="77" customWidth="1"/>
    <col min="11007" max="11012" width="0" style="77" hidden="1" customWidth="1"/>
    <col min="11013" max="11257" width="9.140625" style="77"/>
    <col min="11258" max="11258" width="7.140625" style="77" customWidth="1"/>
    <col min="11259" max="11259" width="66.28515625" style="77" customWidth="1"/>
    <col min="11260" max="11260" width="7.7109375" style="77" customWidth="1"/>
    <col min="11261" max="11261" width="12.28515625" style="77" customWidth="1"/>
    <col min="11262" max="11262" width="13.7109375" style="77" customWidth="1"/>
    <col min="11263" max="11268" width="0" style="77" hidden="1" customWidth="1"/>
    <col min="11269" max="11513" width="9.140625" style="77"/>
    <col min="11514" max="11514" width="7.140625" style="77" customWidth="1"/>
    <col min="11515" max="11515" width="66.28515625" style="77" customWidth="1"/>
    <col min="11516" max="11516" width="7.7109375" style="77" customWidth="1"/>
    <col min="11517" max="11517" width="12.28515625" style="77" customWidth="1"/>
    <col min="11518" max="11518" width="13.7109375" style="77" customWidth="1"/>
    <col min="11519" max="11524" width="0" style="77" hidden="1" customWidth="1"/>
    <col min="11525" max="11769" width="9.140625" style="77"/>
    <col min="11770" max="11770" width="7.140625" style="77" customWidth="1"/>
    <col min="11771" max="11771" width="66.28515625" style="77" customWidth="1"/>
    <col min="11772" max="11772" width="7.7109375" style="77" customWidth="1"/>
    <col min="11773" max="11773" width="12.28515625" style="77" customWidth="1"/>
    <col min="11774" max="11774" width="13.7109375" style="77" customWidth="1"/>
    <col min="11775" max="11780" width="0" style="77" hidden="1" customWidth="1"/>
    <col min="11781" max="12025" width="9.140625" style="77"/>
    <col min="12026" max="12026" width="7.140625" style="77" customWidth="1"/>
    <col min="12027" max="12027" width="66.28515625" style="77" customWidth="1"/>
    <col min="12028" max="12028" width="7.7109375" style="77" customWidth="1"/>
    <col min="12029" max="12029" width="12.28515625" style="77" customWidth="1"/>
    <col min="12030" max="12030" width="13.7109375" style="77" customWidth="1"/>
    <col min="12031" max="12036" width="0" style="77" hidden="1" customWidth="1"/>
    <col min="12037" max="12281" width="9.140625" style="77"/>
    <col min="12282" max="12282" width="7.140625" style="77" customWidth="1"/>
    <col min="12283" max="12283" width="66.28515625" style="77" customWidth="1"/>
    <col min="12284" max="12284" width="7.7109375" style="77" customWidth="1"/>
    <col min="12285" max="12285" width="12.28515625" style="77" customWidth="1"/>
    <col min="12286" max="12286" width="13.7109375" style="77" customWidth="1"/>
    <col min="12287" max="12292" width="0" style="77" hidden="1" customWidth="1"/>
    <col min="12293" max="12537" width="9.140625" style="77"/>
    <col min="12538" max="12538" width="7.140625" style="77" customWidth="1"/>
    <col min="12539" max="12539" width="66.28515625" style="77" customWidth="1"/>
    <col min="12540" max="12540" width="7.7109375" style="77" customWidth="1"/>
    <col min="12541" max="12541" width="12.28515625" style="77" customWidth="1"/>
    <col min="12542" max="12542" width="13.7109375" style="77" customWidth="1"/>
    <col min="12543" max="12548" width="0" style="77" hidden="1" customWidth="1"/>
    <col min="12549" max="12793" width="9.140625" style="77"/>
    <col min="12794" max="12794" width="7.140625" style="77" customWidth="1"/>
    <col min="12795" max="12795" width="66.28515625" style="77" customWidth="1"/>
    <col min="12796" max="12796" width="7.7109375" style="77" customWidth="1"/>
    <col min="12797" max="12797" width="12.28515625" style="77" customWidth="1"/>
    <col min="12798" max="12798" width="13.7109375" style="77" customWidth="1"/>
    <col min="12799" max="12804" width="0" style="77" hidden="1" customWidth="1"/>
    <col min="12805" max="13049" width="9.140625" style="77"/>
    <col min="13050" max="13050" width="7.140625" style="77" customWidth="1"/>
    <col min="13051" max="13051" width="66.28515625" style="77" customWidth="1"/>
    <col min="13052" max="13052" width="7.7109375" style="77" customWidth="1"/>
    <col min="13053" max="13053" width="12.28515625" style="77" customWidth="1"/>
    <col min="13054" max="13054" width="13.7109375" style="77" customWidth="1"/>
    <col min="13055" max="13060" width="0" style="77" hidden="1" customWidth="1"/>
    <col min="13061" max="13305" width="9.140625" style="77"/>
    <col min="13306" max="13306" width="7.140625" style="77" customWidth="1"/>
    <col min="13307" max="13307" width="66.28515625" style="77" customWidth="1"/>
    <col min="13308" max="13308" width="7.7109375" style="77" customWidth="1"/>
    <col min="13309" max="13309" width="12.28515625" style="77" customWidth="1"/>
    <col min="13310" max="13310" width="13.7109375" style="77" customWidth="1"/>
    <col min="13311" max="13316" width="0" style="77" hidden="1" customWidth="1"/>
    <col min="13317" max="13561" width="9.140625" style="77"/>
    <col min="13562" max="13562" width="7.140625" style="77" customWidth="1"/>
    <col min="13563" max="13563" width="66.28515625" style="77" customWidth="1"/>
    <col min="13564" max="13564" width="7.7109375" style="77" customWidth="1"/>
    <col min="13565" max="13565" width="12.28515625" style="77" customWidth="1"/>
    <col min="13566" max="13566" width="13.7109375" style="77" customWidth="1"/>
    <col min="13567" max="13572" width="0" style="77" hidden="1" customWidth="1"/>
    <col min="13573" max="13817" width="9.140625" style="77"/>
    <col min="13818" max="13818" width="7.140625" style="77" customWidth="1"/>
    <col min="13819" max="13819" width="66.28515625" style="77" customWidth="1"/>
    <col min="13820" max="13820" width="7.7109375" style="77" customWidth="1"/>
    <col min="13821" max="13821" width="12.28515625" style="77" customWidth="1"/>
    <col min="13822" max="13822" width="13.7109375" style="77" customWidth="1"/>
    <col min="13823" max="13828" width="0" style="77" hidden="1" customWidth="1"/>
    <col min="13829" max="14073" width="9.140625" style="77"/>
    <col min="14074" max="14074" width="7.140625" style="77" customWidth="1"/>
    <col min="14075" max="14075" width="66.28515625" style="77" customWidth="1"/>
    <col min="14076" max="14076" width="7.7109375" style="77" customWidth="1"/>
    <col min="14077" max="14077" width="12.28515625" style="77" customWidth="1"/>
    <col min="14078" max="14078" width="13.7109375" style="77" customWidth="1"/>
    <col min="14079" max="14084" width="0" style="77" hidden="1" customWidth="1"/>
    <col min="14085" max="14329" width="9.140625" style="77"/>
    <col min="14330" max="14330" width="7.140625" style="77" customWidth="1"/>
    <col min="14331" max="14331" width="66.28515625" style="77" customWidth="1"/>
    <col min="14332" max="14332" width="7.7109375" style="77" customWidth="1"/>
    <col min="14333" max="14333" width="12.28515625" style="77" customWidth="1"/>
    <col min="14334" max="14334" width="13.7109375" style="77" customWidth="1"/>
    <col min="14335" max="14340" width="0" style="77" hidden="1" customWidth="1"/>
    <col min="14341" max="14585" width="9.140625" style="77"/>
    <col min="14586" max="14586" width="7.140625" style="77" customWidth="1"/>
    <col min="14587" max="14587" width="66.28515625" style="77" customWidth="1"/>
    <col min="14588" max="14588" width="7.7109375" style="77" customWidth="1"/>
    <col min="14589" max="14589" width="12.28515625" style="77" customWidth="1"/>
    <col min="14590" max="14590" width="13.7109375" style="77" customWidth="1"/>
    <col min="14591" max="14596" width="0" style="77" hidden="1" customWidth="1"/>
    <col min="14597" max="14841" width="9.140625" style="77"/>
    <col min="14842" max="14842" width="7.140625" style="77" customWidth="1"/>
    <col min="14843" max="14843" width="66.28515625" style="77" customWidth="1"/>
    <col min="14844" max="14844" width="7.7109375" style="77" customWidth="1"/>
    <col min="14845" max="14845" width="12.28515625" style="77" customWidth="1"/>
    <col min="14846" max="14846" width="13.7109375" style="77" customWidth="1"/>
    <col min="14847" max="14852" width="0" style="77" hidden="1" customWidth="1"/>
    <col min="14853" max="15097" width="9.140625" style="77"/>
    <col min="15098" max="15098" width="7.140625" style="77" customWidth="1"/>
    <col min="15099" max="15099" width="66.28515625" style="77" customWidth="1"/>
    <col min="15100" max="15100" width="7.7109375" style="77" customWidth="1"/>
    <col min="15101" max="15101" width="12.28515625" style="77" customWidth="1"/>
    <col min="15102" max="15102" width="13.7109375" style="77" customWidth="1"/>
    <col min="15103" max="15108" width="0" style="77" hidden="1" customWidth="1"/>
    <col min="15109" max="15353" width="9.140625" style="77"/>
    <col min="15354" max="15354" width="7.140625" style="77" customWidth="1"/>
    <col min="15355" max="15355" width="66.28515625" style="77" customWidth="1"/>
    <col min="15356" max="15356" width="7.7109375" style="77" customWidth="1"/>
    <col min="15357" max="15357" width="12.28515625" style="77" customWidth="1"/>
    <col min="15358" max="15358" width="13.7109375" style="77" customWidth="1"/>
    <col min="15359" max="15364" width="0" style="77" hidden="1" customWidth="1"/>
    <col min="15365" max="15609" width="9.140625" style="77"/>
    <col min="15610" max="15610" width="7.140625" style="77" customWidth="1"/>
    <col min="15611" max="15611" width="66.28515625" style="77" customWidth="1"/>
    <col min="15612" max="15612" width="7.7109375" style="77" customWidth="1"/>
    <col min="15613" max="15613" width="12.28515625" style="77" customWidth="1"/>
    <col min="15614" max="15614" width="13.7109375" style="77" customWidth="1"/>
    <col min="15615" max="15620" width="0" style="77" hidden="1" customWidth="1"/>
    <col min="15621" max="15865" width="9.140625" style="77"/>
    <col min="15866" max="15866" width="7.140625" style="77" customWidth="1"/>
    <col min="15867" max="15867" width="66.28515625" style="77" customWidth="1"/>
    <col min="15868" max="15868" width="7.7109375" style="77" customWidth="1"/>
    <col min="15869" max="15869" width="12.28515625" style="77" customWidth="1"/>
    <col min="15870" max="15870" width="13.7109375" style="77" customWidth="1"/>
    <col min="15871" max="15876" width="0" style="77" hidden="1" customWidth="1"/>
    <col min="15877" max="16121" width="9.140625" style="77"/>
    <col min="16122" max="16122" width="7.140625" style="77" customWidth="1"/>
    <col min="16123" max="16123" width="66.28515625" style="77" customWidth="1"/>
    <col min="16124" max="16124" width="7.7109375" style="77" customWidth="1"/>
    <col min="16125" max="16125" width="12.28515625" style="77" customWidth="1"/>
    <col min="16126" max="16126" width="13.7109375" style="77" customWidth="1"/>
    <col min="16127" max="16132" width="0" style="77" hidden="1" customWidth="1"/>
    <col min="16133" max="16384" width="9.140625" style="77"/>
  </cols>
  <sheetData>
    <row r="1" spans="1:6" s="74" customFormat="1" ht="19.5" customHeight="1">
      <c r="D1" s="240" t="s">
        <v>590</v>
      </c>
      <c r="E1" s="240"/>
    </row>
    <row r="2" spans="1:6" s="74" customFormat="1" ht="15" customHeight="1">
      <c r="B2" s="241" t="s">
        <v>403</v>
      </c>
      <c r="C2" s="241"/>
      <c r="D2" s="241"/>
      <c r="E2" s="241"/>
    </row>
    <row r="3" spans="1:6" s="74" customFormat="1" ht="15" customHeight="1">
      <c r="B3" s="236" t="s">
        <v>404</v>
      </c>
      <c r="C3" s="236"/>
      <c r="D3" s="236"/>
      <c r="E3" s="236"/>
    </row>
    <row r="4" spans="1:6" s="74" customFormat="1" ht="15" customHeight="1">
      <c r="B4" s="75"/>
      <c r="C4" s="233" t="s">
        <v>777</v>
      </c>
      <c r="D4" s="233"/>
      <c r="E4" s="233"/>
      <c r="F4" s="76"/>
    </row>
    <row r="6" spans="1:6" s="74" customFormat="1" ht="19.5" customHeight="1">
      <c r="D6" s="240" t="s">
        <v>405</v>
      </c>
      <c r="E6" s="240"/>
    </row>
    <row r="7" spans="1:6" s="74" customFormat="1" ht="13.5" customHeight="1">
      <c r="B7" s="241" t="s">
        <v>403</v>
      </c>
      <c r="C7" s="241"/>
      <c r="D7" s="241"/>
      <c r="E7" s="241"/>
    </row>
    <row r="8" spans="1:6" s="74" customFormat="1" ht="12.75" customHeight="1">
      <c r="B8" s="236" t="s">
        <v>404</v>
      </c>
      <c r="C8" s="236"/>
      <c r="D8" s="236"/>
      <c r="E8" s="236"/>
    </row>
    <row r="9" spans="1:6" s="74" customFormat="1" ht="16.5" customHeight="1">
      <c r="B9" s="75"/>
      <c r="C9" s="237" t="s">
        <v>406</v>
      </c>
      <c r="D9" s="237"/>
      <c r="E9" s="237"/>
      <c r="F9" s="76"/>
    </row>
    <row r="10" spans="1:6" s="74" customFormat="1" ht="24.95" customHeight="1">
      <c r="B10" s="238" t="s">
        <v>407</v>
      </c>
      <c r="C10" s="238"/>
      <c r="D10" s="238"/>
      <c r="E10" s="238"/>
    </row>
    <row r="11" spans="1:6" ht="44.25" customHeight="1">
      <c r="B11" s="239" t="s">
        <v>408</v>
      </c>
      <c r="C11" s="239"/>
      <c r="D11" s="239"/>
      <c r="E11" s="239"/>
    </row>
    <row r="12" spans="1:6" ht="24.95" customHeight="1">
      <c r="B12" s="78"/>
      <c r="C12" s="78"/>
      <c r="D12" s="78"/>
      <c r="E12" s="79" t="s">
        <v>409</v>
      </c>
    </row>
    <row r="13" spans="1:6" ht="24.95" customHeight="1">
      <c r="A13" s="80" t="s">
        <v>410</v>
      </c>
      <c r="B13" s="81" t="s">
        <v>411</v>
      </c>
      <c r="C13" s="81" t="s">
        <v>412</v>
      </c>
      <c r="D13" s="81" t="s">
        <v>23</v>
      </c>
      <c r="E13" s="81" t="s">
        <v>413</v>
      </c>
    </row>
    <row r="14" spans="1:6" ht="24.95" customHeight="1">
      <c r="A14" s="82">
        <v>1</v>
      </c>
      <c r="B14" s="83" t="s">
        <v>145</v>
      </c>
      <c r="C14" s="84" t="s">
        <v>2</v>
      </c>
      <c r="D14" s="85" t="s">
        <v>414</v>
      </c>
      <c r="E14" s="129">
        <f>E15+E18</f>
        <v>218.32999999999998</v>
      </c>
    </row>
    <row r="15" spans="1:6" s="73" customFormat="1" ht="24.95" customHeight="1">
      <c r="A15" s="86" t="s">
        <v>415</v>
      </c>
      <c r="B15" s="87" t="s">
        <v>416</v>
      </c>
      <c r="C15" s="88" t="s">
        <v>2</v>
      </c>
      <c r="D15" s="88" t="s">
        <v>417</v>
      </c>
      <c r="E15" s="89">
        <f>E16+E17</f>
        <v>198.32999999999998</v>
      </c>
    </row>
    <row r="16" spans="1:6" ht="24.95" customHeight="1">
      <c r="A16" s="80"/>
      <c r="B16" s="5" t="s">
        <v>418</v>
      </c>
      <c r="C16" s="90" t="s">
        <v>2</v>
      </c>
      <c r="D16" s="13" t="s">
        <v>375</v>
      </c>
      <c r="E16" s="14">
        <v>122</v>
      </c>
    </row>
    <row r="17" spans="1:5" ht="24.95" customHeight="1">
      <c r="A17" s="80"/>
      <c r="B17" s="5" t="s">
        <v>372</v>
      </c>
      <c r="C17" s="90" t="s">
        <v>2</v>
      </c>
      <c r="D17" s="13" t="s">
        <v>374</v>
      </c>
      <c r="E17" s="14">
        <v>76.33</v>
      </c>
    </row>
    <row r="18" spans="1:5" ht="24.95" customHeight="1">
      <c r="A18" s="86" t="s">
        <v>419</v>
      </c>
      <c r="B18" s="91" t="s">
        <v>420</v>
      </c>
      <c r="C18" s="88" t="s">
        <v>2</v>
      </c>
      <c r="D18" s="88" t="s">
        <v>421</v>
      </c>
      <c r="E18" s="89">
        <f>E19</f>
        <v>20</v>
      </c>
    </row>
    <row r="19" spans="1:5" ht="24.95" customHeight="1">
      <c r="A19" s="80"/>
      <c r="B19" s="16" t="s">
        <v>147</v>
      </c>
      <c r="C19" s="90" t="s">
        <v>2</v>
      </c>
      <c r="D19" s="90" t="s">
        <v>148</v>
      </c>
      <c r="E19" s="130">
        <v>20</v>
      </c>
    </row>
    <row r="20" spans="1:5" ht="24.95" customHeight="1">
      <c r="A20" s="82">
        <v>2</v>
      </c>
      <c r="B20" s="92" t="s">
        <v>300</v>
      </c>
      <c r="C20" s="90"/>
      <c r="D20" s="93" t="s">
        <v>301</v>
      </c>
      <c r="E20" s="94">
        <f>E21</f>
        <v>1398</v>
      </c>
    </row>
    <row r="21" spans="1:5" ht="24.95" customHeight="1">
      <c r="A21" s="86" t="s">
        <v>422</v>
      </c>
      <c r="B21" s="87" t="s">
        <v>423</v>
      </c>
      <c r="C21" s="88"/>
      <c r="D21" s="88" t="s">
        <v>424</v>
      </c>
      <c r="E21" s="89">
        <f>E22+E23+E24</f>
        <v>1398</v>
      </c>
    </row>
    <row r="22" spans="1:5" ht="24.95" customHeight="1">
      <c r="A22" s="80"/>
      <c r="B22" s="16" t="s">
        <v>302</v>
      </c>
      <c r="C22" s="90" t="s">
        <v>2</v>
      </c>
      <c r="D22" s="90" t="s">
        <v>303</v>
      </c>
      <c r="E22" s="14">
        <v>396.92</v>
      </c>
    </row>
    <row r="23" spans="1:5" ht="24.95" customHeight="1">
      <c r="A23" s="80"/>
      <c r="B23" s="16" t="s">
        <v>302</v>
      </c>
      <c r="C23" s="90" t="s">
        <v>3</v>
      </c>
      <c r="D23" s="90" t="s">
        <v>303</v>
      </c>
      <c r="E23" s="14">
        <v>575.36</v>
      </c>
    </row>
    <row r="24" spans="1:5" ht="24.95" customHeight="1">
      <c r="A24" s="95"/>
      <c r="B24" s="16" t="s">
        <v>227</v>
      </c>
      <c r="C24" s="90" t="s">
        <v>3</v>
      </c>
      <c r="D24" s="90" t="s">
        <v>304</v>
      </c>
      <c r="E24" s="14">
        <v>425.72</v>
      </c>
    </row>
    <row r="25" spans="1:5" ht="24.95" customHeight="1">
      <c r="A25" s="82">
        <v>3</v>
      </c>
      <c r="B25" s="96" t="s">
        <v>425</v>
      </c>
      <c r="C25" s="93" t="s">
        <v>2</v>
      </c>
      <c r="D25" s="93" t="s">
        <v>69</v>
      </c>
      <c r="E25" s="94">
        <f>E26</f>
        <v>123</v>
      </c>
    </row>
    <row r="26" spans="1:5" ht="24.95" customHeight="1">
      <c r="A26" s="86" t="s">
        <v>426</v>
      </c>
      <c r="B26" s="97" t="s">
        <v>427</v>
      </c>
      <c r="C26" s="88" t="s">
        <v>2</v>
      </c>
      <c r="D26" s="88" t="s">
        <v>428</v>
      </c>
      <c r="E26" s="89">
        <f>E27</f>
        <v>123</v>
      </c>
    </row>
    <row r="27" spans="1:5" ht="24.95" customHeight="1">
      <c r="A27" s="80"/>
      <c r="B27" s="19" t="s">
        <v>429</v>
      </c>
      <c r="C27" s="90" t="s">
        <v>2</v>
      </c>
      <c r="D27" s="90" t="s">
        <v>71</v>
      </c>
      <c r="E27" s="14">
        <v>123</v>
      </c>
    </row>
    <row r="28" spans="1:5" ht="24.95" customHeight="1">
      <c r="A28" s="82">
        <v>4</v>
      </c>
      <c r="B28" s="98" t="s">
        <v>330</v>
      </c>
      <c r="C28" s="93" t="s">
        <v>2</v>
      </c>
      <c r="D28" s="93" t="s">
        <v>230</v>
      </c>
      <c r="E28" s="94">
        <f>E29</f>
        <v>102</v>
      </c>
    </row>
    <row r="29" spans="1:5" ht="24.95" customHeight="1">
      <c r="A29" s="86" t="s">
        <v>430</v>
      </c>
      <c r="B29" s="99" t="s">
        <v>431</v>
      </c>
      <c r="C29" s="88" t="s">
        <v>2</v>
      </c>
      <c r="D29" s="88" t="s">
        <v>432</v>
      </c>
      <c r="E29" s="89">
        <f>E30</f>
        <v>102</v>
      </c>
    </row>
    <row r="30" spans="1:5" ht="24.95" customHeight="1">
      <c r="A30" s="95"/>
      <c r="B30" s="100" t="s">
        <v>231</v>
      </c>
      <c r="C30" s="90" t="s">
        <v>2</v>
      </c>
      <c r="D30" s="90" t="s">
        <v>232</v>
      </c>
      <c r="E30" s="14">
        <v>102</v>
      </c>
    </row>
    <row r="31" spans="1:5" ht="24.95" customHeight="1">
      <c r="A31" s="82">
        <v>5</v>
      </c>
      <c r="B31" s="101" t="s">
        <v>72</v>
      </c>
      <c r="C31" s="93" t="s">
        <v>2</v>
      </c>
      <c r="D31" s="93" t="s">
        <v>73</v>
      </c>
      <c r="E31" s="94">
        <f>E32</f>
        <v>1590</v>
      </c>
    </row>
    <row r="32" spans="1:5" ht="24.95" customHeight="1">
      <c r="A32" s="86" t="s">
        <v>433</v>
      </c>
      <c r="B32" s="97" t="s">
        <v>434</v>
      </c>
      <c r="C32" s="88" t="s">
        <v>2</v>
      </c>
      <c r="D32" s="88" t="s">
        <v>435</v>
      </c>
      <c r="E32" s="89">
        <f>E33</f>
        <v>1590</v>
      </c>
    </row>
    <row r="33" spans="1:6" ht="24.95" customHeight="1">
      <c r="A33" s="95"/>
      <c r="B33" s="19" t="s">
        <v>74</v>
      </c>
      <c r="C33" s="90" t="s">
        <v>2</v>
      </c>
      <c r="D33" s="90" t="s">
        <v>75</v>
      </c>
      <c r="E33" s="14">
        <v>1590</v>
      </c>
    </row>
    <row r="34" spans="1:6" ht="24.95" customHeight="1">
      <c r="A34" s="82">
        <v>6</v>
      </c>
      <c r="B34" s="96" t="s">
        <v>436</v>
      </c>
      <c r="C34" s="93" t="s">
        <v>2</v>
      </c>
      <c r="D34" s="93" t="s">
        <v>140</v>
      </c>
      <c r="E34" s="94">
        <f>E35</f>
        <v>4200.2</v>
      </c>
    </row>
    <row r="35" spans="1:6" ht="24.95" customHeight="1">
      <c r="A35" s="86" t="s">
        <v>437</v>
      </c>
      <c r="B35" s="97" t="s">
        <v>438</v>
      </c>
      <c r="C35" s="88" t="s">
        <v>2</v>
      </c>
      <c r="D35" s="88" t="s">
        <v>439</v>
      </c>
      <c r="E35" s="89">
        <f>E36</f>
        <v>4200.2</v>
      </c>
    </row>
    <row r="36" spans="1:6" ht="24.95" customHeight="1">
      <c r="A36" s="80"/>
      <c r="B36" s="19" t="s">
        <v>440</v>
      </c>
      <c r="C36" s="90" t="s">
        <v>2</v>
      </c>
      <c r="D36" s="90" t="s">
        <v>142</v>
      </c>
      <c r="E36" s="14">
        <v>4200.2</v>
      </c>
    </row>
    <row r="37" spans="1:6" ht="42.75" customHeight="1">
      <c r="A37" s="82">
        <v>7</v>
      </c>
      <c r="B37" s="98" t="s">
        <v>441</v>
      </c>
      <c r="C37" s="93" t="s">
        <v>2</v>
      </c>
      <c r="D37" s="93" t="s">
        <v>157</v>
      </c>
      <c r="E37" s="94">
        <f>E38+E46+E51</f>
        <v>16806.989999999998</v>
      </c>
    </row>
    <row r="38" spans="1:6" ht="30.75" customHeight="1">
      <c r="A38" s="95" t="s">
        <v>442</v>
      </c>
      <c r="B38" s="102" t="s">
        <v>443</v>
      </c>
      <c r="C38" s="90" t="s">
        <v>2</v>
      </c>
      <c r="D38" s="90" t="s">
        <v>159</v>
      </c>
      <c r="E38" s="14">
        <f>E39+E44</f>
        <v>13345.369999999999</v>
      </c>
    </row>
    <row r="39" spans="1:6" ht="35.25" customHeight="1">
      <c r="A39" s="86" t="s">
        <v>444</v>
      </c>
      <c r="B39" s="99" t="s">
        <v>445</v>
      </c>
      <c r="C39" s="88" t="s">
        <v>2</v>
      </c>
      <c r="D39" s="88" t="s">
        <v>446</v>
      </c>
      <c r="E39" s="89">
        <f>E40+E41+E42+E43</f>
        <v>7607.93</v>
      </c>
    </row>
    <row r="40" spans="1:6" ht="24.95" customHeight="1">
      <c r="A40" s="103"/>
      <c r="B40" s="100" t="s">
        <v>160</v>
      </c>
      <c r="C40" s="90" t="s">
        <v>2</v>
      </c>
      <c r="D40" s="90" t="s">
        <v>161</v>
      </c>
      <c r="E40" s="14">
        <v>2662.33</v>
      </c>
    </row>
    <row r="41" spans="1:6" ht="24.95" customHeight="1">
      <c r="A41" s="103"/>
      <c r="B41" s="100" t="s">
        <v>162</v>
      </c>
      <c r="C41" s="90" t="s">
        <v>2</v>
      </c>
      <c r="D41" s="90" t="s">
        <v>163</v>
      </c>
      <c r="E41" s="14">
        <v>329</v>
      </c>
    </row>
    <row r="42" spans="1:6" ht="42" customHeight="1">
      <c r="A42" s="103"/>
      <c r="B42" s="19" t="s">
        <v>386</v>
      </c>
      <c r="C42" s="90" t="s">
        <v>2</v>
      </c>
      <c r="D42" s="13" t="s">
        <v>376</v>
      </c>
      <c r="E42" s="14">
        <v>923.32</v>
      </c>
    </row>
    <row r="43" spans="1:6" ht="40.5" customHeight="1">
      <c r="A43" s="103"/>
      <c r="B43" s="19" t="s">
        <v>378</v>
      </c>
      <c r="C43" s="90" t="s">
        <v>2</v>
      </c>
      <c r="D43" s="13" t="s">
        <v>377</v>
      </c>
      <c r="E43" s="14">
        <v>3693.28</v>
      </c>
    </row>
    <row r="44" spans="1:6" ht="24.95" customHeight="1">
      <c r="A44" s="86" t="s">
        <v>447</v>
      </c>
      <c r="B44" s="99" t="s">
        <v>448</v>
      </c>
      <c r="C44" s="88" t="s">
        <v>2</v>
      </c>
      <c r="D44" s="88" t="s">
        <v>449</v>
      </c>
      <c r="E44" s="89">
        <f>E45</f>
        <v>5737.44</v>
      </c>
    </row>
    <row r="45" spans="1:6" ht="24.95" customHeight="1">
      <c r="A45" s="103"/>
      <c r="B45" s="100" t="s">
        <v>450</v>
      </c>
      <c r="C45" s="90" t="s">
        <v>2</v>
      </c>
      <c r="D45" s="90" t="s">
        <v>165</v>
      </c>
      <c r="E45" s="14">
        <v>5737.44</v>
      </c>
    </row>
    <row r="46" spans="1:6" ht="24.95" customHeight="1">
      <c r="A46" s="95" t="s">
        <v>451</v>
      </c>
      <c r="B46" s="100" t="s">
        <v>452</v>
      </c>
      <c r="C46" s="90" t="s">
        <v>2</v>
      </c>
      <c r="D46" s="90" t="s">
        <v>169</v>
      </c>
      <c r="E46" s="14">
        <f>E47</f>
        <v>2791.62</v>
      </c>
    </row>
    <row r="47" spans="1:6" ht="24.95" customHeight="1">
      <c r="A47" s="86" t="s">
        <v>453</v>
      </c>
      <c r="B47" s="99" t="s">
        <v>454</v>
      </c>
      <c r="C47" s="88" t="s">
        <v>2</v>
      </c>
      <c r="D47" s="88" t="s">
        <v>455</v>
      </c>
      <c r="E47" s="89">
        <f>E48+E49+E50</f>
        <v>2791.62</v>
      </c>
    </row>
    <row r="48" spans="1:6" ht="39.75" customHeight="1">
      <c r="A48" s="103"/>
      <c r="B48" s="100" t="s">
        <v>170</v>
      </c>
      <c r="C48" s="90" t="s">
        <v>2</v>
      </c>
      <c r="D48" s="90" t="s">
        <v>171</v>
      </c>
      <c r="E48" s="14">
        <v>615.66</v>
      </c>
      <c r="F48" s="131"/>
    </row>
    <row r="49" spans="1:5" ht="40.5" customHeight="1">
      <c r="A49" s="103"/>
      <c r="B49" s="5" t="s">
        <v>379</v>
      </c>
      <c r="C49" s="90" t="s">
        <v>2</v>
      </c>
      <c r="D49" s="13" t="s">
        <v>380</v>
      </c>
      <c r="E49" s="14">
        <v>1740.77</v>
      </c>
    </row>
    <row r="50" spans="1:5" ht="44.25" customHeight="1">
      <c r="A50" s="103"/>
      <c r="B50" s="5" t="s">
        <v>381</v>
      </c>
      <c r="C50" s="90" t="s">
        <v>2</v>
      </c>
      <c r="D50" s="13" t="s">
        <v>382</v>
      </c>
      <c r="E50" s="14">
        <v>435.19</v>
      </c>
    </row>
    <row r="51" spans="1:5" ht="42" customHeight="1">
      <c r="A51" s="103"/>
      <c r="B51" s="100" t="s">
        <v>456</v>
      </c>
      <c r="C51" s="90" t="s">
        <v>2</v>
      </c>
      <c r="D51" s="90" t="s">
        <v>457</v>
      </c>
      <c r="E51" s="14">
        <v>670</v>
      </c>
    </row>
    <row r="52" spans="1:5" ht="24.95" customHeight="1">
      <c r="A52" s="103"/>
      <c r="B52" s="100" t="s">
        <v>175</v>
      </c>
      <c r="C52" s="90" t="s">
        <v>2</v>
      </c>
      <c r="D52" s="90" t="s">
        <v>176</v>
      </c>
      <c r="E52" s="14">
        <v>670</v>
      </c>
    </row>
    <row r="53" spans="1:5" ht="24.95" customHeight="1">
      <c r="A53" s="82">
        <v>8</v>
      </c>
      <c r="B53" s="101" t="s">
        <v>76</v>
      </c>
      <c r="C53" s="93" t="s">
        <v>2</v>
      </c>
      <c r="D53" s="93" t="s">
        <v>77</v>
      </c>
      <c r="E53" s="94">
        <f>E54+E58+E63</f>
        <v>10243.25</v>
      </c>
    </row>
    <row r="54" spans="1:5" ht="24.95" customHeight="1">
      <c r="A54" s="95" t="s">
        <v>458</v>
      </c>
      <c r="B54" s="19" t="s">
        <v>78</v>
      </c>
      <c r="C54" s="90" t="s">
        <v>2</v>
      </c>
      <c r="D54" s="90" t="s">
        <v>79</v>
      </c>
      <c r="E54" s="14">
        <f>E55</f>
        <v>5283.1100000000006</v>
      </c>
    </row>
    <row r="55" spans="1:5" ht="24.95" customHeight="1">
      <c r="A55" s="86" t="s">
        <v>459</v>
      </c>
      <c r="B55" s="97" t="s">
        <v>460</v>
      </c>
      <c r="C55" s="88" t="s">
        <v>2</v>
      </c>
      <c r="D55" s="88" t="s">
        <v>461</v>
      </c>
      <c r="E55" s="89">
        <f>E56+E57</f>
        <v>5283.1100000000006</v>
      </c>
    </row>
    <row r="56" spans="1:5" ht="24.95" customHeight="1">
      <c r="A56" s="80"/>
      <c r="B56" s="19" t="s">
        <v>328</v>
      </c>
      <c r="C56" s="90" t="s">
        <v>2</v>
      </c>
      <c r="D56" s="90" t="s">
        <v>81</v>
      </c>
      <c r="E56" s="14">
        <v>2415.9</v>
      </c>
    </row>
    <row r="57" spans="1:5" ht="24.95" customHeight="1">
      <c r="A57" s="80"/>
      <c r="B57" s="19" t="s">
        <v>462</v>
      </c>
      <c r="C57" s="90" t="s">
        <v>2</v>
      </c>
      <c r="D57" s="90" t="s">
        <v>321</v>
      </c>
      <c r="E57" s="14">
        <v>2867.21</v>
      </c>
    </row>
    <row r="58" spans="1:5" ht="24.95" customHeight="1">
      <c r="A58" s="95" t="s">
        <v>463</v>
      </c>
      <c r="B58" s="19" t="s">
        <v>464</v>
      </c>
      <c r="C58" s="90" t="s">
        <v>2</v>
      </c>
      <c r="D58" s="90" t="s">
        <v>87</v>
      </c>
      <c r="E58" s="14">
        <f>E59+E61</f>
        <v>1437.3300000000002</v>
      </c>
    </row>
    <row r="59" spans="1:5" ht="24.95" customHeight="1">
      <c r="A59" s="86" t="s">
        <v>465</v>
      </c>
      <c r="B59" s="97" t="s">
        <v>466</v>
      </c>
      <c r="C59" s="88" t="s">
        <v>2</v>
      </c>
      <c r="D59" s="88" t="s">
        <v>467</v>
      </c>
      <c r="E59" s="89">
        <f>E60</f>
        <v>1433.16</v>
      </c>
    </row>
    <row r="60" spans="1:5" ht="24.95" customHeight="1">
      <c r="A60" s="80"/>
      <c r="B60" s="19" t="s">
        <v>88</v>
      </c>
      <c r="C60" s="90" t="s">
        <v>2</v>
      </c>
      <c r="D60" s="90" t="s">
        <v>89</v>
      </c>
      <c r="E60" s="14">
        <v>1433.16</v>
      </c>
    </row>
    <row r="61" spans="1:5" ht="24.95" customHeight="1">
      <c r="A61" s="80"/>
      <c r="B61" s="97" t="s">
        <v>468</v>
      </c>
      <c r="C61" s="90" t="s">
        <v>2</v>
      </c>
      <c r="D61" s="88" t="s">
        <v>469</v>
      </c>
      <c r="E61" s="89">
        <f>E62</f>
        <v>4.17</v>
      </c>
    </row>
    <row r="62" spans="1:5" ht="24.95" customHeight="1">
      <c r="A62" s="80"/>
      <c r="B62" s="19" t="s">
        <v>470</v>
      </c>
      <c r="C62" s="90" t="s">
        <v>2</v>
      </c>
      <c r="D62" s="90" t="s">
        <v>91</v>
      </c>
      <c r="E62" s="14">
        <v>4.17</v>
      </c>
    </row>
    <row r="63" spans="1:5" ht="24.95" customHeight="1">
      <c r="A63" s="95" t="s">
        <v>471</v>
      </c>
      <c r="B63" s="5" t="s">
        <v>472</v>
      </c>
      <c r="C63" s="90" t="s">
        <v>2</v>
      </c>
      <c r="D63" s="90" t="s">
        <v>308</v>
      </c>
      <c r="E63" s="14">
        <f>E64+E65</f>
        <v>3522.81</v>
      </c>
    </row>
    <row r="64" spans="1:5" ht="24.95" customHeight="1">
      <c r="A64" s="80"/>
      <c r="B64" s="19" t="s">
        <v>309</v>
      </c>
      <c r="C64" s="90" t="s">
        <v>2</v>
      </c>
      <c r="D64" s="90" t="s">
        <v>310</v>
      </c>
      <c r="E64" s="14">
        <v>2873</v>
      </c>
    </row>
    <row r="65" spans="1:5" ht="24.95" customHeight="1">
      <c r="A65" s="80"/>
      <c r="B65" s="19" t="s">
        <v>343</v>
      </c>
      <c r="C65" s="90" t="s">
        <v>2</v>
      </c>
      <c r="D65" s="90" t="s">
        <v>342</v>
      </c>
      <c r="E65" s="14">
        <v>649.80999999999995</v>
      </c>
    </row>
    <row r="66" spans="1:5" ht="24.95" customHeight="1">
      <c r="A66" s="82">
        <v>9</v>
      </c>
      <c r="B66" s="98" t="s">
        <v>213</v>
      </c>
      <c r="C66" s="93" t="s">
        <v>5</v>
      </c>
      <c r="D66" s="93" t="s">
        <v>214</v>
      </c>
      <c r="E66" s="94">
        <f>E67+E78+E86+E97+E100+E105</f>
        <v>31278.700000000004</v>
      </c>
    </row>
    <row r="67" spans="1:5" ht="24.95" customHeight="1">
      <c r="A67" s="95" t="s">
        <v>473</v>
      </c>
      <c r="B67" s="17" t="s">
        <v>261</v>
      </c>
      <c r="C67" s="90" t="s">
        <v>5</v>
      </c>
      <c r="D67" s="90" t="s">
        <v>262</v>
      </c>
      <c r="E67" s="14">
        <f>E68+E72+E74+E76</f>
        <v>6306.37</v>
      </c>
    </row>
    <row r="68" spans="1:5" ht="24.95" customHeight="1">
      <c r="A68" s="86" t="s">
        <v>474</v>
      </c>
      <c r="B68" s="99" t="s">
        <v>475</v>
      </c>
      <c r="C68" s="88" t="s">
        <v>5</v>
      </c>
      <c r="D68" s="88" t="s">
        <v>476</v>
      </c>
      <c r="E68" s="89">
        <f>E69+E70+E71</f>
        <v>5310.99</v>
      </c>
    </row>
    <row r="69" spans="1:5" ht="24.95" customHeight="1">
      <c r="A69" s="80"/>
      <c r="B69" s="100" t="s">
        <v>477</v>
      </c>
      <c r="C69" s="90" t="s">
        <v>5</v>
      </c>
      <c r="D69" s="90" t="s">
        <v>264</v>
      </c>
      <c r="E69" s="14">
        <v>737</v>
      </c>
    </row>
    <row r="70" spans="1:5" ht="24.95" customHeight="1">
      <c r="A70" s="80"/>
      <c r="B70" s="16" t="s">
        <v>265</v>
      </c>
      <c r="C70" s="90" t="s">
        <v>5</v>
      </c>
      <c r="D70" s="90" t="s">
        <v>266</v>
      </c>
      <c r="E70" s="14">
        <v>4570.59</v>
      </c>
    </row>
    <row r="71" spans="1:5" ht="24.95" customHeight="1">
      <c r="A71" s="80"/>
      <c r="B71" s="17" t="s">
        <v>353</v>
      </c>
      <c r="C71" s="90" t="s">
        <v>5</v>
      </c>
      <c r="D71" s="90" t="s">
        <v>352</v>
      </c>
      <c r="E71" s="14">
        <v>3.4</v>
      </c>
    </row>
    <row r="72" spans="1:5" ht="24.95" customHeight="1">
      <c r="A72" s="86" t="s">
        <v>478</v>
      </c>
      <c r="B72" s="99" t="s">
        <v>479</v>
      </c>
      <c r="C72" s="88" t="s">
        <v>5</v>
      </c>
      <c r="D72" s="88" t="s">
        <v>480</v>
      </c>
      <c r="E72" s="89">
        <f>E73</f>
        <v>737</v>
      </c>
    </row>
    <row r="73" spans="1:5" ht="24.95" customHeight="1">
      <c r="A73" s="80"/>
      <c r="B73" s="17" t="s">
        <v>219</v>
      </c>
      <c r="C73" s="90" t="s">
        <v>5</v>
      </c>
      <c r="D73" s="90" t="s">
        <v>267</v>
      </c>
      <c r="E73" s="14">
        <v>737</v>
      </c>
    </row>
    <row r="74" spans="1:5" ht="24.95" customHeight="1">
      <c r="A74" s="86" t="s">
        <v>481</v>
      </c>
      <c r="B74" s="87" t="s">
        <v>482</v>
      </c>
      <c r="C74" s="88" t="s">
        <v>5</v>
      </c>
      <c r="D74" s="88" t="s">
        <v>483</v>
      </c>
      <c r="E74" s="89">
        <f>E75</f>
        <v>92</v>
      </c>
    </row>
    <row r="75" spans="1:5" ht="24.95" customHeight="1">
      <c r="A75" s="80"/>
      <c r="B75" s="17" t="s">
        <v>219</v>
      </c>
      <c r="C75" s="90" t="s">
        <v>5</v>
      </c>
      <c r="D75" s="90" t="s">
        <v>268</v>
      </c>
      <c r="E75" s="14">
        <v>92</v>
      </c>
    </row>
    <row r="76" spans="1:5" ht="24.95" customHeight="1">
      <c r="A76" s="80"/>
      <c r="B76" s="104" t="s">
        <v>484</v>
      </c>
      <c r="C76" s="88" t="s">
        <v>5</v>
      </c>
      <c r="D76" s="88" t="s">
        <v>485</v>
      </c>
      <c r="E76" s="89">
        <f>E77</f>
        <v>166.38</v>
      </c>
    </row>
    <row r="77" spans="1:5" ht="24.95" customHeight="1">
      <c r="A77" s="80"/>
      <c r="B77" s="17" t="s">
        <v>343</v>
      </c>
      <c r="C77" s="90" t="s">
        <v>5</v>
      </c>
      <c r="D77" s="90" t="s">
        <v>351</v>
      </c>
      <c r="E77" s="14">
        <v>166.38</v>
      </c>
    </row>
    <row r="78" spans="1:5" ht="24.95" customHeight="1">
      <c r="A78" s="95" t="s">
        <v>486</v>
      </c>
      <c r="B78" s="17" t="s">
        <v>215</v>
      </c>
      <c r="C78" s="90" t="s">
        <v>5</v>
      </c>
      <c r="D78" s="90" t="s">
        <v>216</v>
      </c>
      <c r="E78" s="14">
        <f>E79+E81+E84</f>
        <v>7303.35</v>
      </c>
    </row>
    <row r="79" spans="1:5" ht="24.95" customHeight="1">
      <c r="A79" s="86" t="s">
        <v>487</v>
      </c>
      <c r="B79" s="99" t="s">
        <v>488</v>
      </c>
      <c r="C79" s="88" t="s">
        <v>5</v>
      </c>
      <c r="D79" s="88" t="s">
        <v>489</v>
      </c>
      <c r="E79" s="89">
        <f>E80</f>
        <v>6457.26</v>
      </c>
    </row>
    <row r="80" spans="1:5" ht="24.95" customHeight="1">
      <c r="A80" s="80"/>
      <c r="B80" s="16" t="s">
        <v>217</v>
      </c>
      <c r="C80" s="90" t="s">
        <v>5</v>
      </c>
      <c r="D80" s="90" t="s">
        <v>218</v>
      </c>
      <c r="E80" s="14">
        <v>6457.26</v>
      </c>
    </row>
    <row r="81" spans="1:5" ht="24.95" customHeight="1">
      <c r="A81" s="86" t="s">
        <v>490</v>
      </c>
      <c r="B81" s="87" t="s">
        <v>491</v>
      </c>
      <c r="C81" s="88" t="s">
        <v>5</v>
      </c>
      <c r="D81" s="88" t="s">
        <v>492</v>
      </c>
      <c r="E81" s="89">
        <f>E82+E83</f>
        <v>100</v>
      </c>
    </row>
    <row r="82" spans="1:5" ht="24.95" customHeight="1">
      <c r="A82" s="105"/>
      <c r="B82" s="17" t="s">
        <v>219</v>
      </c>
      <c r="C82" s="106" t="s">
        <v>5</v>
      </c>
      <c r="D82" s="90" t="s">
        <v>220</v>
      </c>
      <c r="E82" s="14">
        <v>80</v>
      </c>
    </row>
    <row r="83" spans="1:5" ht="24.95" customHeight="1">
      <c r="A83" s="105"/>
      <c r="B83" s="17" t="s">
        <v>339</v>
      </c>
      <c r="C83" s="106" t="s">
        <v>5</v>
      </c>
      <c r="D83" s="90" t="s">
        <v>222</v>
      </c>
      <c r="E83" s="14">
        <v>20</v>
      </c>
    </row>
    <row r="84" spans="1:5" ht="24.95" customHeight="1">
      <c r="A84" s="105"/>
      <c r="B84" s="104" t="s">
        <v>484</v>
      </c>
      <c r="C84" s="107" t="s">
        <v>5</v>
      </c>
      <c r="D84" s="88" t="s">
        <v>573</v>
      </c>
      <c r="E84" s="89">
        <f>E85</f>
        <v>746.09</v>
      </c>
    </row>
    <row r="85" spans="1:5" ht="24.95" customHeight="1">
      <c r="A85" s="105"/>
      <c r="B85" s="17" t="s">
        <v>343</v>
      </c>
      <c r="C85" s="106" t="s">
        <v>5</v>
      </c>
      <c r="D85" s="90" t="s">
        <v>354</v>
      </c>
      <c r="E85" s="14">
        <v>746.09</v>
      </c>
    </row>
    <row r="86" spans="1:5" ht="24.95" customHeight="1">
      <c r="A86" s="95" t="s">
        <v>493</v>
      </c>
      <c r="B86" s="17" t="s">
        <v>269</v>
      </c>
      <c r="C86" s="90" t="s">
        <v>5</v>
      </c>
      <c r="D86" s="90" t="s">
        <v>270</v>
      </c>
      <c r="E86" s="14">
        <f>E87+E90+E96+E93</f>
        <v>10341.230000000001</v>
      </c>
    </row>
    <row r="87" spans="1:5" ht="24.95" customHeight="1">
      <c r="A87" s="86" t="s">
        <v>494</v>
      </c>
      <c r="B87" s="99" t="s">
        <v>495</v>
      </c>
      <c r="C87" s="88" t="s">
        <v>5</v>
      </c>
      <c r="D87" s="88" t="s">
        <v>496</v>
      </c>
      <c r="E87" s="89">
        <f>E88+E89</f>
        <v>9584.93</v>
      </c>
    </row>
    <row r="88" spans="1:5" ht="24.95" customHeight="1">
      <c r="A88" s="80"/>
      <c r="B88" s="17" t="s">
        <v>271</v>
      </c>
      <c r="C88" s="90" t="s">
        <v>5</v>
      </c>
      <c r="D88" s="90" t="s">
        <v>272</v>
      </c>
      <c r="E88" s="14">
        <v>3421.1</v>
      </c>
    </row>
    <row r="89" spans="1:5" ht="24.95" customHeight="1">
      <c r="A89" s="80"/>
      <c r="B89" s="16" t="s">
        <v>273</v>
      </c>
      <c r="C89" s="90" t="s">
        <v>5</v>
      </c>
      <c r="D89" s="90" t="s">
        <v>274</v>
      </c>
      <c r="E89" s="14">
        <v>6163.83</v>
      </c>
    </row>
    <row r="90" spans="1:5" ht="24.95" customHeight="1">
      <c r="A90" s="86" t="s">
        <v>497</v>
      </c>
      <c r="B90" s="104" t="s">
        <v>498</v>
      </c>
      <c r="C90" s="88" t="s">
        <v>5</v>
      </c>
      <c r="D90" s="88" t="s">
        <v>499</v>
      </c>
      <c r="E90" s="89">
        <f>E92+E91</f>
        <v>320.19</v>
      </c>
    </row>
    <row r="91" spans="1:5" ht="24.95" customHeight="1">
      <c r="A91" s="86"/>
      <c r="B91" s="17" t="s">
        <v>349</v>
      </c>
      <c r="C91" s="90" t="s">
        <v>5</v>
      </c>
      <c r="D91" s="90" t="s">
        <v>348</v>
      </c>
      <c r="E91" s="14">
        <v>100</v>
      </c>
    </row>
    <row r="92" spans="1:5" ht="24.95" customHeight="1">
      <c r="A92" s="80"/>
      <c r="B92" s="5" t="s">
        <v>275</v>
      </c>
      <c r="C92" s="90" t="s">
        <v>5</v>
      </c>
      <c r="D92" s="90" t="s">
        <v>276</v>
      </c>
      <c r="E92" s="14">
        <v>220.19</v>
      </c>
    </row>
    <row r="93" spans="1:5" ht="24.95" customHeight="1">
      <c r="A93" s="80"/>
      <c r="B93" s="108" t="s">
        <v>484</v>
      </c>
      <c r="C93" s="88" t="s">
        <v>5</v>
      </c>
      <c r="D93" s="88" t="s">
        <v>500</v>
      </c>
      <c r="E93" s="89">
        <f>E94</f>
        <v>371.1</v>
      </c>
    </row>
    <row r="94" spans="1:5" ht="24.95" customHeight="1">
      <c r="A94" s="80"/>
      <c r="B94" s="5" t="s">
        <v>343</v>
      </c>
      <c r="C94" s="90" t="s">
        <v>5</v>
      </c>
      <c r="D94" s="90" t="s">
        <v>350</v>
      </c>
      <c r="E94" s="14">
        <v>371.1</v>
      </c>
    </row>
    <row r="95" spans="1:5" ht="24.95" customHeight="1">
      <c r="A95" s="80"/>
      <c r="B95" s="108" t="s">
        <v>501</v>
      </c>
      <c r="C95" s="88" t="s">
        <v>5</v>
      </c>
      <c r="D95" s="88" t="s">
        <v>502</v>
      </c>
      <c r="E95" s="89">
        <f>E96</f>
        <v>65.010000000000005</v>
      </c>
    </row>
    <row r="96" spans="1:5" ht="24.95" customHeight="1">
      <c r="A96" s="80"/>
      <c r="B96" s="17" t="s">
        <v>219</v>
      </c>
      <c r="C96" s="90" t="s">
        <v>5</v>
      </c>
      <c r="D96" s="90" t="s">
        <v>278</v>
      </c>
      <c r="E96" s="14">
        <v>65.010000000000005</v>
      </c>
    </row>
    <row r="97" spans="1:5" ht="24.95" customHeight="1">
      <c r="A97" s="95" t="s">
        <v>503</v>
      </c>
      <c r="B97" s="109" t="s">
        <v>234</v>
      </c>
      <c r="C97" s="90" t="s">
        <v>5</v>
      </c>
      <c r="D97" s="90" t="s">
        <v>235</v>
      </c>
      <c r="E97" s="14">
        <f>E98</f>
        <v>100</v>
      </c>
    </row>
    <row r="98" spans="1:5" ht="24.95" customHeight="1">
      <c r="A98" s="86" t="s">
        <v>504</v>
      </c>
      <c r="B98" s="110" t="s">
        <v>505</v>
      </c>
      <c r="C98" s="88" t="s">
        <v>5</v>
      </c>
      <c r="D98" s="88" t="s">
        <v>506</v>
      </c>
      <c r="E98" s="89">
        <f>E99</f>
        <v>100</v>
      </c>
    </row>
    <row r="99" spans="1:5" ht="24.95" customHeight="1">
      <c r="A99" s="80"/>
      <c r="B99" s="109" t="s">
        <v>236</v>
      </c>
      <c r="C99" s="90" t="s">
        <v>5</v>
      </c>
      <c r="D99" s="90" t="s">
        <v>237</v>
      </c>
      <c r="E99" s="14">
        <v>100</v>
      </c>
    </row>
    <row r="100" spans="1:5" ht="24.95" customHeight="1">
      <c r="A100" s="95" t="s">
        <v>507</v>
      </c>
      <c r="B100" s="17" t="s">
        <v>508</v>
      </c>
      <c r="C100" s="90" t="s">
        <v>5</v>
      </c>
      <c r="D100" s="90" t="s">
        <v>247</v>
      </c>
      <c r="E100" s="14">
        <f>E101</f>
        <v>754.92</v>
      </c>
    </row>
    <row r="101" spans="1:5" ht="24.95" customHeight="1">
      <c r="A101" s="86" t="s">
        <v>509</v>
      </c>
      <c r="B101" s="87" t="s">
        <v>510</v>
      </c>
      <c r="C101" s="88" t="s">
        <v>5</v>
      </c>
      <c r="D101" s="88" t="s">
        <v>511</v>
      </c>
      <c r="E101" s="89">
        <f>E102+E103+E104</f>
        <v>754.92</v>
      </c>
    </row>
    <row r="102" spans="1:5" ht="24.95" customHeight="1">
      <c r="A102" s="80"/>
      <c r="B102" s="16" t="s">
        <v>248</v>
      </c>
      <c r="C102" s="90" t="s">
        <v>5</v>
      </c>
      <c r="D102" s="90" t="s">
        <v>249</v>
      </c>
      <c r="E102" s="14">
        <v>235.01</v>
      </c>
    </row>
    <row r="103" spans="1:5" ht="24.95" customHeight="1">
      <c r="A103" s="80"/>
      <c r="B103" s="127" t="s">
        <v>383</v>
      </c>
      <c r="C103" s="90" t="s">
        <v>5</v>
      </c>
      <c r="D103" s="13" t="s">
        <v>384</v>
      </c>
      <c r="E103" s="14">
        <v>88.39</v>
      </c>
    </row>
    <row r="104" spans="1:5" ht="24.95" customHeight="1">
      <c r="A104" s="80"/>
      <c r="B104" s="127" t="s">
        <v>373</v>
      </c>
      <c r="C104" s="90" t="s">
        <v>5</v>
      </c>
      <c r="D104" s="13" t="s">
        <v>385</v>
      </c>
      <c r="E104" s="14">
        <v>431.52</v>
      </c>
    </row>
    <row r="105" spans="1:5" ht="24.95" customHeight="1">
      <c r="A105" s="95" t="s">
        <v>512</v>
      </c>
      <c r="B105" s="16" t="s">
        <v>281</v>
      </c>
      <c r="C105" s="90" t="s">
        <v>5</v>
      </c>
      <c r="D105" s="90" t="s">
        <v>282</v>
      </c>
      <c r="E105" s="14">
        <f>E106+E109</f>
        <v>6472.83</v>
      </c>
    </row>
    <row r="106" spans="1:5" ht="24.95" customHeight="1">
      <c r="A106" s="86" t="s">
        <v>513</v>
      </c>
      <c r="B106" s="87" t="s">
        <v>514</v>
      </c>
      <c r="C106" s="88" t="s">
        <v>5</v>
      </c>
      <c r="D106" s="88" t="s">
        <v>586</v>
      </c>
      <c r="E106" s="89">
        <f>E107+E108</f>
        <v>5412.83</v>
      </c>
    </row>
    <row r="107" spans="1:5" ht="24.95" customHeight="1">
      <c r="A107" s="105"/>
      <c r="B107" s="16" t="s">
        <v>45</v>
      </c>
      <c r="C107" s="90" t="s">
        <v>2</v>
      </c>
      <c r="D107" s="90" t="s">
        <v>283</v>
      </c>
      <c r="E107" s="14">
        <v>1566.21</v>
      </c>
    </row>
    <row r="108" spans="1:5" ht="24.95" customHeight="1">
      <c r="A108" s="105"/>
      <c r="B108" s="16" t="s">
        <v>284</v>
      </c>
      <c r="C108" s="90" t="s">
        <v>5</v>
      </c>
      <c r="D108" s="90" t="s">
        <v>285</v>
      </c>
      <c r="E108" s="14">
        <v>3846.62</v>
      </c>
    </row>
    <row r="109" spans="1:5" ht="24.95" customHeight="1">
      <c r="A109" s="86" t="s">
        <v>583</v>
      </c>
      <c r="B109" s="87" t="s">
        <v>584</v>
      </c>
      <c r="C109" s="88" t="s">
        <v>5</v>
      </c>
      <c r="D109" s="88" t="s">
        <v>587</v>
      </c>
      <c r="E109" s="89">
        <f>E110</f>
        <v>1060</v>
      </c>
    </row>
    <row r="110" spans="1:5" ht="30.75" customHeight="1">
      <c r="A110" s="105"/>
      <c r="B110" s="16" t="s">
        <v>585</v>
      </c>
      <c r="C110" s="90" t="s">
        <v>5</v>
      </c>
      <c r="D110" s="13" t="s">
        <v>581</v>
      </c>
      <c r="E110" s="14">
        <v>1060</v>
      </c>
    </row>
    <row r="111" spans="1:5" ht="24.95" customHeight="1">
      <c r="A111" s="82">
        <v>10</v>
      </c>
      <c r="B111" s="98" t="s">
        <v>238</v>
      </c>
      <c r="C111" s="93" t="s">
        <v>3</v>
      </c>
      <c r="D111" s="93" t="s">
        <v>183</v>
      </c>
      <c r="E111" s="94">
        <f>E112+E123+E137+E151+E154</f>
        <v>282898.92</v>
      </c>
    </row>
    <row r="112" spans="1:5" ht="24.95" customHeight="1">
      <c r="A112" s="95" t="s">
        <v>515</v>
      </c>
      <c r="B112" s="100" t="s">
        <v>184</v>
      </c>
      <c r="C112" s="90" t="s">
        <v>3</v>
      </c>
      <c r="D112" s="90" t="s">
        <v>185</v>
      </c>
      <c r="E112" s="14">
        <f>E113+E117++E119+E121</f>
        <v>67310.83</v>
      </c>
    </row>
    <row r="113" spans="1:5" ht="24.95" customHeight="1">
      <c r="A113" s="86" t="s">
        <v>516</v>
      </c>
      <c r="B113" s="99" t="s">
        <v>517</v>
      </c>
      <c r="C113" s="88" t="s">
        <v>3</v>
      </c>
      <c r="D113" s="88" t="s">
        <v>518</v>
      </c>
      <c r="E113" s="89">
        <f>E114+E115+E116</f>
        <v>62274.25</v>
      </c>
    </row>
    <row r="114" spans="1:5" ht="24.95" customHeight="1">
      <c r="A114" s="95"/>
      <c r="B114" s="100" t="s">
        <v>356</v>
      </c>
      <c r="C114" s="90" t="s">
        <v>3</v>
      </c>
      <c r="D114" s="90" t="s">
        <v>355</v>
      </c>
      <c r="E114" s="14">
        <v>68.5</v>
      </c>
    </row>
    <row r="115" spans="1:5" ht="24.95" customHeight="1">
      <c r="A115" s="103"/>
      <c r="B115" s="100" t="s">
        <v>186</v>
      </c>
      <c r="C115" s="90" t="s">
        <v>3</v>
      </c>
      <c r="D115" s="90" t="s">
        <v>187</v>
      </c>
      <c r="E115" s="14">
        <v>24497.55</v>
      </c>
    </row>
    <row r="116" spans="1:5" ht="24.95" customHeight="1">
      <c r="A116" s="103"/>
      <c r="B116" s="100" t="s">
        <v>191</v>
      </c>
      <c r="C116" s="90" t="s">
        <v>3</v>
      </c>
      <c r="D116" s="90" t="s">
        <v>192</v>
      </c>
      <c r="E116" s="14">
        <v>37708.199999999997</v>
      </c>
    </row>
    <row r="117" spans="1:5" ht="24.95" customHeight="1">
      <c r="A117" s="86" t="s">
        <v>519</v>
      </c>
      <c r="B117" s="99" t="s">
        <v>520</v>
      </c>
      <c r="C117" s="88" t="s">
        <v>3</v>
      </c>
      <c r="D117" s="88" t="s">
        <v>521</v>
      </c>
      <c r="E117" s="89">
        <f>E118</f>
        <v>1051.17</v>
      </c>
    </row>
    <row r="118" spans="1:5" ht="24.95" customHeight="1">
      <c r="A118" s="103"/>
      <c r="B118" s="100" t="s">
        <v>193</v>
      </c>
      <c r="C118" s="90" t="s">
        <v>3</v>
      </c>
      <c r="D118" s="90" t="s">
        <v>194</v>
      </c>
      <c r="E118" s="14">
        <v>1051.17</v>
      </c>
    </row>
    <row r="119" spans="1:5" ht="24.95" customHeight="1">
      <c r="A119" s="86" t="s">
        <v>522</v>
      </c>
      <c r="B119" s="99" t="s">
        <v>523</v>
      </c>
      <c r="C119" s="88" t="s">
        <v>3</v>
      </c>
      <c r="D119" s="88" t="s">
        <v>524</v>
      </c>
      <c r="E119" s="89">
        <f>E120</f>
        <v>2674.42</v>
      </c>
    </row>
    <row r="120" spans="1:5" ht="24.95" customHeight="1">
      <c r="A120" s="103"/>
      <c r="B120" s="100" t="s">
        <v>195</v>
      </c>
      <c r="C120" s="90" t="s">
        <v>3</v>
      </c>
      <c r="D120" s="90" t="s">
        <v>196</v>
      </c>
      <c r="E120" s="14">
        <v>2674.42</v>
      </c>
    </row>
    <row r="121" spans="1:5" ht="24.95" customHeight="1">
      <c r="A121" s="103"/>
      <c r="B121" s="99" t="s">
        <v>537</v>
      </c>
      <c r="C121" s="88" t="s">
        <v>3</v>
      </c>
      <c r="D121" s="88" t="s">
        <v>589</v>
      </c>
      <c r="E121" s="89">
        <f>E122</f>
        <v>1310.99</v>
      </c>
    </row>
    <row r="122" spans="1:5" ht="24.95" customHeight="1">
      <c r="A122" s="103"/>
      <c r="B122" s="100" t="s">
        <v>525</v>
      </c>
      <c r="C122" s="90" t="s">
        <v>3</v>
      </c>
      <c r="D122" s="90" t="s">
        <v>198</v>
      </c>
      <c r="E122" s="14">
        <v>1310.99</v>
      </c>
    </row>
    <row r="123" spans="1:5" ht="24.95" customHeight="1">
      <c r="A123" s="95" t="s">
        <v>526</v>
      </c>
      <c r="B123" s="100" t="s">
        <v>200</v>
      </c>
      <c r="C123" s="90" t="s">
        <v>3</v>
      </c>
      <c r="D123" s="90" t="s">
        <v>201</v>
      </c>
      <c r="E123" s="14">
        <f>E124++E128+E131+E135</f>
        <v>182476.62</v>
      </c>
    </row>
    <row r="124" spans="1:5" ht="32.25" customHeight="1">
      <c r="A124" s="86" t="s">
        <v>527</v>
      </c>
      <c r="B124" s="99" t="s">
        <v>528</v>
      </c>
      <c r="C124" s="88" t="s">
        <v>3</v>
      </c>
      <c r="D124" s="88" t="s">
        <v>529</v>
      </c>
      <c r="E124" s="89">
        <f>E125+E126+E127</f>
        <v>161338.02000000002</v>
      </c>
    </row>
    <row r="125" spans="1:5" ht="24.95" customHeight="1">
      <c r="A125" s="95"/>
      <c r="B125" s="100" t="s">
        <v>356</v>
      </c>
      <c r="C125" s="90" t="s">
        <v>3</v>
      </c>
      <c r="D125" s="90" t="s">
        <v>357</v>
      </c>
      <c r="E125" s="14">
        <v>955.01</v>
      </c>
    </row>
    <row r="126" spans="1:5" ht="24.95" customHeight="1">
      <c r="A126" s="103"/>
      <c r="B126" s="100" t="s">
        <v>202</v>
      </c>
      <c r="C126" s="90" t="s">
        <v>3</v>
      </c>
      <c r="D126" s="90" t="s">
        <v>203</v>
      </c>
      <c r="E126" s="14">
        <v>49672.01</v>
      </c>
    </row>
    <row r="127" spans="1:5" ht="24.95" customHeight="1">
      <c r="A127" s="103"/>
      <c r="B127" s="100" t="s">
        <v>530</v>
      </c>
      <c r="C127" s="90" t="s">
        <v>3</v>
      </c>
      <c r="D127" s="90" t="s">
        <v>204</v>
      </c>
      <c r="E127" s="14">
        <v>110711</v>
      </c>
    </row>
    <row r="128" spans="1:5" ht="39" customHeight="1">
      <c r="A128" s="86" t="s">
        <v>531</v>
      </c>
      <c r="B128" s="99" t="s">
        <v>532</v>
      </c>
      <c r="C128" s="88" t="s">
        <v>3</v>
      </c>
      <c r="D128" s="88" t="s">
        <v>533</v>
      </c>
      <c r="E128" s="89">
        <f>E129+E130</f>
        <v>3670.86</v>
      </c>
    </row>
    <row r="129" spans="1:5" ht="24.95" customHeight="1">
      <c r="A129" s="103"/>
      <c r="B129" s="100" t="s">
        <v>205</v>
      </c>
      <c r="C129" s="90" t="s">
        <v>3</v>
      </c>
      <c r="D129" s="90" t="s">
        <v>206</v>
      </c>
      <c r="E129" s="14">
        <v>193.86</v>
      </c>
    </row>
    <row r="130" spans="1:5" ht="30" customHeight="1">
      <c r="A130" s="103"/>
      <c r="B130" s="100" t="s">
        <v>207</v>
      </c>
      <c r="C130" s="90" t="s">
        <v>3</v>
      </c>
      <c r="D130" s="90" t="s">
        <v>208</v>
      </c>
      <c r="E130" s="14">
        <v>3477</v>
      </c>
    </row>
    <row r="131" spans="1:5" ht="39.75" customHeight="1">
      <c r="A131" s="86" t="s">
        <v>534</v>
      </c>
      <c r="B131" s="99" t="s">
        <v>535</v>
      </c>
      <c r="C131" s="88" t="s">
        <v>3</v>
      </c>
      <c r="D131" s="88" t="s">
        <v>536</v>
      </c>
      <c r="E131" s="89">
        <f>E132+E133+E134</f>
        <v>16273.83</v>
      </c>
    </row>
    <row r="132" spans="1:5" ht="24.95" customHeight="1">
      <c r="A132" s="103"/>
      <c r="B132" s="100" t="s">
        <v>209</v>
      </c>
      <c r="C132" s="90" t="s">
        <v>3</v>
      </c>
      <c r="D132" s="90" t="s">
        <v>210</v>
      </c>
      <c r="E132" s="14">
        <v>7860.3</v>
      </c>
    </row>
    <row r="133" spans="1:5" ht="32.25" customHeight="1">
      <c r="A133" s="103"/>
      <c r="B133" s="5" t="s">
        <v>388</v>
      </c>
      <c r="C133" s="90" t="s">
        <v>3</v>
      </c>
      <c r="D133" s="90" t="s">
        <v>389</v>
      </c>
      <c r="E133" s="14">
        <v>6687.56</v>
      </c>
    </row>
    <row r="134" spans="1:5" ht="24.95" customHeight="1">
      <c r="A134" s="103"/>
      <c r="B134" s="5" t="s">
        <v>390</v>
      </c>
      <c r="C134" s="90" t="s">
        <v>3</v>
      </c>
      <c r="D134" s="90" t="s">
        <v>391</v>
      </c>
      <c r="E134" s="14">
        <v>1725.97</v>
      </c>
    </row>
    <row r="135" spans="1:5" ht="24.95" customHeight="1">
      <c r="A135" s="111"/>
      <c r="B135" s="99" t="s">
        <v>537</v>
      </c>
      <c r="C135" s="88" t="s">
        <v>3</v>
      </c>
      <c r="D135" s="88" t="s">
        <v>538</v>
      </c>
      <c r="E135" s="89">
        <f>E136</f>
        <v>1193.9100000000001</v>
      </c>
    </row>
    <row r="136" spans="1:5" ht="24.95" customHeight="1">
      <c r="A136" s="103"/>
      <c r="B136" s="100" t="s">
        <v>525</v>
      </c>
      <c r="C136" s="90" t="s">
        <v>3</v>
      </c>
      <c r="D136" s="90" t="s">
        <v>211</v>
      </c>
      <c r="E136" s="14">
        <v>1193.9100000000001</v>
      </c>
    </row>
    <row r="137" spans="1:5" ht="24.95" customHeight="1">
      <c r="A137" s="95" t="s">
        <v>539</v>
      </c>
      <c r="B137" s="100" t="s">
        <v>223</v>
      </c>
      <c r="C137" s="90" t="s">
        <v>3</v>
      </c>
      <c r="D137" s="90" t="s">
        <v>224</v>
      </c>
      <c r="E137" s="14">
        <f>E138+E142+E145+E147+E149</f>
        <v>17647.07</v>
      </c>
    </row>
    <row r="138" spans="1:5" ht="24.95" customHeight="1">
      <c r="A138" s="86" t="s">
        <v>540</v>
      </c>
      <c r="B138" s="99" t="s">
        <v>541</v>
      </c>
      <c r="C138" s="88" t="s">
        <v>3</v>
      </c>
      <c r="D138" s="88" t="s">
        <v>542</v>
      </c>
      <c r="E138" s="89">
        <f>E139+E140+E141</f>
        <v>13909.17</v>
      </c>
    </row>
    <row r="139" spans="1:5" ht="24.95" customHeight="1">
      <c r="A139" s="86"/>
      <c r="B139" s="100" t="s">
        <v>356</v>
      </c>
      <c r="C139" s="90" t="s">
        <v>3</v>
      </c>
      <c r="D139" s="90" t="s">
        <v>359</v>
      </c>
      <c r="E139" s="14">
        <v>590</v>
      </c>
    </row>
    <row r="140" spans="1:5" ht="24.95" customHeight="1">
      <c r="A140" s="103"/>
      <c r="B140" s="100" t="s">
        <v>225</v>
      </c>
      <c r="C140" s="90" t="s">
        <v>3</v>
      </c>
      <c r="D140" s="90" t="s">
        <v>226</v>
      </c>
      <c r="E140" s="14">
        <v>13300.89</v>
      </c>
    </row>
    <row r="141" spans="1:5" ht="24.95" customHeight="1">
      <c r="A141" s="103"/>
      <c r="B141" s="100" t="s">
        <v>339</v>
      </c>
      <c r="C141" s="90" t="s">
        <v>3</v>
      </c>
      <c r="D141" s="90" t="s">
        <v>360</v>
      </c>
      <c r="E141" s="14">
        <v>18.28</v>
      </c>
    </row>
    <row r="142" spans="1:5" ht="24.95" customHeight="1">
      <c r="A142" s="86" t="s">
        <v>543</v>
      </c>
      <c r="B142" s="99" t="s">
        <v>544</v>
      </c>
      <c r="C142" s="88" t="s">
        <v>3</v>
      </c>
      <c r="D142" s="88" t="s">
        <v>545</v>
      </c>
      <c r="E142" s="89">
        <f>E143+E144</f>
        <v>3426.9</v>
      </c>
    </row>
    <row r="143" spans="1:5" ht="24.95" customHeight="1">
      <c r="A143" s="103"/>
      <c r="B143" s="100" t="s">
        <v>239</v>
      </c>
      <c r="C143" s="90" t="s">
        <v>3</v>
      </c>
      <c r="D143" s="90" t="s">
        <v>240</v>
      </c>
      <c r="E143" s="14">
        <v>848.9</v>
      </c>
    </row>
    <row r="144" spans="1:5" ht="24.95" customHeight="1">
      <c r="A144" s="103"/>
      <c r="B144" s="100" t="s">
        <v>13</v>
      </c>
      <c r="C144" s="90" t="s">
        <v>3</v>
      </c>
      <c r="D144" s="90" t="s">
        <v>241</v>
      </c>
      <c r="E144" s="14">
        <v>2578</v>
      </c>
    </row>
    <row r="145" spans="1:5" ht="24.95" customHeight="1">
      <c r="A145" s="111"/>
      <c r="B145" s="99" t="s">
        <v>484</v>
      </c>
      <c r="C145" s="88" t="s">
        <v>3</v>
      </c>
      <c r="D145" s="88" t="s">
        <v>546</v>
      </c>
      <c r="E145" s="89">
        <f>E146</f>
        <v>65</v>
      </c>
    </row>
    <row r="146" spans="1:5" ht="24.95" customHeight="1">
      <c r="A146" s="103"/>
      <c r="B146" s="100" t="s">
        <v>343</v>
      </c>
      <c r="C146" s="90" t="s">
        <v>3</v>
      </c>
      <c r="D146" s="90" t="s">
        <v>358</v>
      </c>
      <c r="E146" s="14">
        <v>65</v>
      </c>
    </row>
    <row r="147" spans="1:5" ht="24.95" customHeight="1">
      <c r="A147" s="86" t="s">
        <v>547</v>
      </c>
      <c r="B147" s="99" t="s">
        <v>548</v>
      </c>
      <c r="C147" s="88" t="s">
        <v>3</v>
      </c>
      <c r="D147" s="112" t="s">
        <v>549</v>
      </c>
      <c r="E147" s="89">
        <f>E148</f>
        <v>208</v>
      </c>
    </row>
    <row r="148" spans="1:5" ht="24.95" customHeight="1">
      <c r="A148" s="86"/>
      <c r="B148" s="100" t="s">
        <v>236</v>
      </c>
      <c r="C148" s="90" t="s">
        <v>3</v>
      </c>
      <c r="D148" s="13" t="s">
        <v>365</v>
      </c>
      <c r="E148" s="14">
        <v>208</v>
      </c>
    </row>
    <row r="149" spans="1:5" ht="24.95" customHeight="1">
      <c r="A149" s="86"/>
      <c r="B149" s="99" t="s">
        <v>537</v>
      </c>
      <c r="C149" s="88" t="s">
        <v>3</v>
      </c>
      <c r="D149" s="112" t="s">
        <v>588</v>
      </c>
      <c r="E149" s="89">
        <f>E150</f>
        <v>38</v>
      </c>
    </row>
    <row r="150" spans="1:5" ht="24.95" customHeight="1">
      <c r="A150" s="86"/>
      <c r="B150" s="100" t="s">
        <v>525</v>
      </c>
      <c r="C150" s="90" t="s">
        <v>3</v>
      </c>
      <c r="D150" s="13" t="s">
        <v>582</v>
      </c>
      <c r="E150" s="14">
        <v>38</v>
      </c>
    </row>
    <row r="151" spans="1:5" ht="24.95" customHeight="1">
      <c r="A151" s="95" t="s">
        <v>550</v>
      </c>
      <c r="B151" s="100" t="s">
        <v>250</v>
      </c>
      <c r="C151" s="90" t="s">
        <v>3</v>
      </c>
      <c r="D151" s="90" t="s">
        <v>251</v>
      </c>
      <c r="E151" s="14">
        <f>E152</f>
        <v>119.98</v>
      </c>
    </row>
    <row r="152" spans="1:5" ht="24.95" customHeight="1">
      <c r="A152" s="86" t="s">
        <v>551</v>
      </c>
      <c r="B152" s="99" t="s">
        <v>552</v>
      </c>
      <c r="C152" s="88" t="s">
        <v>3</v>
      </c>
      <c r="D152" s="88" t="s">
        <v>553</v>
      </c>
      <c r="E152" s="89">
        <f>E153</f>
        <v>119.98</v>
      </c>
    </row>
    <row r="153" spans="1:5" ht="24.95" customHeight="1">
      <c r="A153" s="103"/>
      <c r="B153" s="100" t="s">
        <v>252</v>
      </c>
      <c r="C153" s="90" t="s">
        <v>3</v>
      </c>
      <c r="D153" s="90" t="s">
        <v>253</v>
      </c>
      <c r="E153" s="14">
        <v>119.98</v>
      </c>
    </row>
    <row r="154" spans="1:5" ht="24.95" customHeight="1">
      <c r="A154" s="103"/>
      <c r="B154" s="100" t="s">
        <v>254</v>
      </c>
      <c r="C154" s="90" t="s">
        <v>3</v>
      </c>
      <c r="D154" s="90" t="s">
        <v>255</v>
      </c>
      <c r="E154" s="14">
        <f>E155+E156+E157+E158+E159</f>
        <v>15344.419999999998</v>
      </c>
    </row>
    <row r="155" spans="1:5" ht="24.95" customHeight="1">
      <c r="A155" s="103"/>
      <c r="B155" s="100" t="s">
        <v>45</v>
      </c>
      <c r="C155" s="90" t="s">
        <v>2</v>
      </c>
      <c r="D155" s="90" t="s">
        <v>256</v>
      </c>
      <c r="E155" s="14">
        <v>2466.35</v>
      </c>
    </row>
    <row r="156" spans="1:5" ht="24.95" customHeight="1">
      <c r="A156" s="103"/>
      <c r="B156" s="17" t="s">
        <v>364</v>
      </c>
      <c r="C156" s="90" t="s">
        <v>3</v>
      </c>
      <c r="D156" s="13" t="s">
        <v>361</v>
      </c>
      <c r="E156" s="14">
        <v>197.69</v>
      </c>
    </row>
    <row r="157" spans="1:5" ht="24.95" customHeight="1">
      <c r="A157" s="103"/>
      <c r="B157" s="16" t="s">
        <v>363</v>
      </c>
      <c r="C157" s="90" t="s">
        <v>3</v>
      </c>
      <c r="D157" s="13" t="s">
        <v>362</v>
      </c>
      <c r="E157" s="14">
        <v>4.5</v>
      </c>
    </row>
    <row r="158" spans="1:5" ht="24.95" customHeight="1">
      <c r="A158" s="103"/>
      <c r="B158" s="100" t="s">
        <v>554</v>
      </c>
      <c r="C158" s="90" t="s">
        <v>3</v>
      </c>
      <c r="D158" s="90" t="s">
        <v>258</v>
      </c>
      <c r="E158" s="14">
        <v>9495.8799999999992</v>
      </c>
    </row>
    <row r="159" spans="1:5" ht="24.95" customHeight="1">
      <c r="A159" s="103"/>
      <c r="B159" s="18" t="s">
        <v>555</v>
      </c>
      <c r="C159" s="90" t="s">
        <v>3</v>
      </c>
      <c r="D159" s="90" t="s">
        <v>295</v>
      </c>
      <c r="E159" s="14">
        <v>3180</v>
      </c>
    </row>
    <row r="160" spans="1:5" ht="24.95" customHeight="1">
      <c r="A160" s="82">
        <v>11</v>
      </c>
      <c r="B160" s="113" t="s">
        <v>92</v>
      </c>
      <c r="C160" s="93" t="s">
        <v>2</v>
      </c>
      <c r="D160" s="93" t="s">
        <v>93</v>
      </c>
      <c r="E160" s="94">
        <f>E161+E164+E170</f>
        <v>2725.66</v>
      </c>
    </row>
    <row r="161" spans="1:5" ht="24.95" customHeight="1">
      <c r="A161" s="95" t="s">
        <v>556</v>
      </c>
      <c r="B161" s="114" t="s">
        <v>557</v>
      </c>
      <c r="C161" s="90" t="s">
        <v>2</v>
      </c>
      <c r="D161" s="90" t="s">
        <v>95</v>
      </c>
      <c r="E161" s="14">
        <f>E162</f>
        <v>150</v>
      </c>
    </row>
    <row r="162" spans="1:5" ht="24.95" customHeight="1">
      <c r="A162" s="86" t="s">
        <v>558</v>
      </c>
      <c r="B162" s="115" t="s">
        <v>559</v>
      </c>
      <c r="C162" s="88" t="s">
        <v>2</v>
      </c>
      <c r="D162" s="116" t="s">
        <v>560</v>
      </c>
      <c r="E162" s="89">
        <f>E163</f>
        <v>150</v>
      </c>
    </row>
    <row r="163" spans="1:5" ht="24.95" customHeight="1">
      <c r="A163" s="103"/>
      <c r="B163" s="18" t="s">
        <v>96</v>
      </c>
      <c r="C163" s="90" t="s">
        <v>2</v>
      </c>
      <c r="D163" s="90" t="s">
        <v>97</v>
      </c>
      <c r="E163" s="14">
        <v>150</v>
      </c>
    </row>
    <row r="164" spans="1:5" ht="24.95" customHeight="1">
      <c r="A164" s="95" t="s">
        <v>561</v>
      </c>
      <c r="B164" s="17" t="s">
        <v>98</v>
      </c>
      <c r="C164" s="90" t="s">
        <v>2</v>
      </c>
      <c r="D164" s="90" t="s">
        <v>99</v>
      </c>
      <c r="E164" s="14">
        <f>E165</f>
        <v>2076.7599999999998</v>
      </c>
    </row>
    <row r="165" spans="1:5" ht="24.95" customHeight="1">
      <c r="A165" s="86" t="s">
        <v>562</v>
      </c>
      <c r="B165" s="117" t="s">
        <v>563</v>
      </c>
      <c r="C165" s="88" t="s">
        <v>2</v>
      </c>
      <c r="D165" s="116" t="s">
        <v>564</v>
      </c>
      <c r="E165" s="89">
        <f>E166+E167+E169+E168</f>
        <v>2076.7599999999998</v>
      </c>
    </row>
    <row r="166" spans="1:5" ht="24.95" customHeight="1">
      <c r="A166" s="103"/>
      <c r="B166" s="17" t="s">
        <v>100</v>
      </c>
      <c r="C166" s="90" t="s">
        <v>2</v>
      </c>
      <c r="D166" s="90" t="s">
        <v>101</v>
      </c>
      <c r="E166" s="14">
        <v>462.75</v>
      </c>
    </row>
    <row r="167" spans="1:5" ht="24.95" customHeight="1">
      <c r="A167" s="103"/>
      <c r="B167" s="17" t="s">
        <v>102</v>
      </c>
      <c r="C167" s="90" t="s">
        <v>2</v>
      </c>
      <c r="D167" s="90" t="s">
        <v>103</v>
      </c>
      <c r="E167" s="14">
        <v>680.03</v>
      </c>
    </row>
    <row r="168" spans="1:5" ht="24.95" customHeight="1">
      <c r="A168" s="103"/>
      <c r="B168" s="100" t="s">
        <v>525</v>
      </c>
      <c r="C168" s="90" t="s">
        <v>2</v>
      </c>
      <c r="D168" s="90" t="s">
        <v>574</v>
      </c>
      <c r="E168" s="14">
        <v>139.72</v>
      </c>
    </row>
    <row r="169" spans="1:5" ht="30.75" customHeight="1">
      <c r="A169" s="103"/>
      <c r="B169" s="17" t="s">
        <v>343</v>
      </c>
      <c r="C169" s="90" t="s">
        <v>2</v>
      </c>
      <c r="D169" s="90" t="s">
        <v>347</v>
      </c>
      <c r="E169" s="14">
        <v>794.26</v>
      </c>
    </row>
    <row r="170" spans="1:5" ht="32.25" customHeight="1">
      <c r="A170" s="86" t="s">
        <v>565</v>
      </c>
      <c r="B170" s="104" t="s">
        <v>566</v>
      </c>
      <c r="C170" s="88" t="s">
        <v>2</v>
      </c>
      <c r="D170" s="88" t="s">
        <v>152</v>
      </c>
      <c r="E170" s="89">
        <f>E172+E171</f>
        <v>498.9</v>
      </c>
    </row>
    <row r="171" spans="1:5" ht="24.95" customHeight="1">
      <c r="A171" s="86"/>
      <c r="B171" s="17" t="s">
        <v>346</v>
      </c>
      <c r="C171" s="90" t="s">
        <v>2</v>
      </c>
      <c r="D171" s="90" t="s">
        <v>345</v>
      </c>
      <c r="E171" s="14">
        <v>261.64999999999998</v>
      </c>
    </row>
    <row r="172" spans="1:5" ht="24.95" customHeight="1">
      <c r="A172" s="103"/>
      <c r="B172" s="17" t="s">
        <v>567</v>
      </c>
      <c r="C172" s="90" t="s">
        <v>2</v>
      </c>
      <c r="D172" s="90" t="s">
        <v>154</v>
      </c>
      <c r="E172" s="14">
        <v>237.25</v>
      </c>
    </row>
    <row r="173" spans="1:5" ht="46.5" customHeight="1">
      <c r="A173" s="82">
        <v>12</v>
      </c>
      <c r="B173" s="124" t="s">
        <v>370</v>
      </c>
      <c r="C173" s="93" t="s">
        <v>2</v>
      </c>
      <c r="D173" s="93" t="s">
        <v>367</v>
      </c>
      <c r="E173" s="94">
        <f>E174</f>
        <v>666.66</v>
      </c>
    </row>
    <row r="174" spans="1:5" ht="50.25" customHeight="1">
      <c r="A174" s="103"/>
      <c r="B174" s="118" t="s">
        <v>371</v>
      </c>
      <c r="C174" s="88" t="s">
        <v>2</v>
      </c>
      <c r="D174" s="88" t="s">
        <v>368</v>
      </c>
      <c r="E174" s="89">
        <f>E175</f>
        <v>666.66</v>
      </c>
    </row>
    <row r="175" spans="1:5" ht="24.95" customHeight="1">
      <c r="A175" s="103"/>
      <c r="B175" s="123" t="s">
        <v>134</v>
      </c>
      <c r="C175" s="90" t="s">
        <v>2</v>
      </c>
      <c r="D175" s="90" t="s">
        <v>568</v>
      </c>
      <c r="E175" s="14">
        <v>666.66</v>
      </c>
    </row>
    <row r="176" spans="1:5" s="73" customFormat="1" ht="24.95" customHeight="1">
      <c r="A176" s="119"/>
      <c r="B176" s="121" t="s">
        <v>320</v>
      </c>
      <c r="C176" s="120"/>
      <c r="D176" s="120"/>
      <c r="E176" s="122">
        <f>E14+E20+E25+E28+E31+E34+E37+E53+E66+E111+E160+E173</f>
        <v>352251.70999999996</v>
      </c>
    </row>
  </sheetData>
  <mergeCells count="10">
    <mergeCell ref="B8:E8"/>
    <mergeCell ref="C9:E9"/>
    <mergeCell ref="B10:E10"/>
    <mergeCell ref="B11:E11"/>
    <mergeCell ref="D1:E1"/>
    <mergeCell ref="B2:E2"/>
    <mergeCell ref="B3:E3"/>
    <mergeCell ref="C4:E4"/>
    <mergeCell ref="D6:E6"/>
    <mergeCell ref="B7:E7"/>
  </mergeCells>
  <pageMargins left="0.70866141732283472" right="0.70866141732283472" top="0.74803149606299213" bottom="0.74803149606299213" header="0.31496062992125984" footer="0.31496062992125984"/>
  <pageSetup paperSize="9" scale="80" fitToHeight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Прил1</vt:lpstr>
      <vt:lpstr>Прил2</vt:lpstr>
      <vt:lpstr>Прил3</vt:lpstr>
      <vt:lpstr>Дох17</vt:lpstr>
      <vt:lpstr>Расх 17</vt:lpstr>
      <vt:lpstr>Вед 17</vt:lpstr>
      <vt:lpstr>МП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2017-12-19T04:35:41Z</cp:lastPrinted>
  <dcterms:created xsi:type="dcterms:W3CDTF">2016-12-15T06:18:05Z</dcterms:created>
  <dcterms:modified xsi:type="dcterms:W3CDTF">2017-12-19T05:37:27Z</dcterms:modified>
</cp:coreProperties>
</file>